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\Desktop\documentos de reemplazo\"/>
    </mc:Choice>
  </mc:AlternateContent>
  <bookViews>
    <workbookView xWindow="0" yWindow="0" windowWidth="20490" windowHeight="7755"/>
  </bookViews>
  <sheets>
    <sheet name="Comercial" sheetId="9" r:id="rId1"/>
    <sheet name="CantidadCcial" sheetId="14" r:id="rId2"/>
    <sheet name="PorcentajeCcial" sheetId="13" r:id="rId3"/>
  </sheets>
  <calcPr calcId="152511"/>
</workbook>
</file>

<file path=xl/calcChain.xml><?xml version="1.0" encoding="utf-8"?>
<calcChain xmlns="http://schemas.openxmlformats.org/spreadsheetml/2006/main">
  <c r="AD30" i="14" l="1"/>
  <c r="AD28" i="14"/>
  <c r="AD26" i="14"/>
  <c r="AD24" i="14"/>
  <c r="AD22" i="14"/>
  <c r="AD20" i="14"/>
  <c r="AD18" i="14"/>
  <c r="AD16" i="14"/>
  <c r="AD14" i="14"/>
  <c r="AD12" i="14"/>
  <c r="AD10" i="14"/>
  <c r="AD8" i="14"/>
  <c r="AD6" i="14"/>
  <c r="AD4" i="14"/>
  <c r="AE4" i="14"/>
  <c r="AE6" i="14"/>
  <c r="AE8" i="14"/>
  <c r="AE10" i="14"/>
  <c r="AE12" i="14"/>
  <c r="AE14" i="14"/>
  <c r="Q30" i="14"/>
  <c r="Q28" i="14"/>
  <c r="Q26" i="14"/>
  <c r="Q24" i="14"/>
  <c r="Q22" i="14"/>
  <c r="Q20" i="14"/>
  <c r="Q18" i="14"/>
  <c r="Q16" i="14"/>
  <c r="Q14" i="14"/>
  <c r="Q12" i="14"/>
  <c r="Q10" i="14"/>
  <c r="Q8" i="14"/>
  <c r="Q6" i="14"/>
  <c r="Q4" i="14"/>
  <c r="AF29" i="14"/>
  <c r="AF30" i="14" s="1"/>
  <c r="AE29" i="14"/>
  <c r="AE30" i="14"/>
  <c r="AC29" i="14"/>
  <c r="AC30" i="14" s="1"/>
  <c r="AB29" i="14"/>
  <c r="AB30" i="14" s="1"/>
  <c r="AA29" i="14"/>
  <c r="AA30" i="14" s="1"/>
  <c r="Z29" i="14"/>
  <c r="Z30" i="14" s="1"/>
  <c r="Y29" i="14"/>
  <c r="Y30" i="14" s="1"/>
  <c r="X29" i="14"/>
  <c r="X30" i="14" s="1"/>
  <c r="W29" i="14"/>
  <c r="W30" i="14" s="1"/>
  <c r="V29" i="14"/>
  <c r="V30" i="14" s="1"/>
  <c r="U29" i="14"/>
  <c r="U30" i="14" s="1"/>
  <c r="T29" i="14"/>
  <c r="T30" i="14" s="1"/>
  <c r="S29" i="14"/>
  <c r="S30" i="14" s="1"/>
  <c r="R29" i="14"/>
  <c r="R30" i="14" s="1"/>
  <c r="P29" i="14"/>
  <c r="P30" i="14" s="1"/>
  <c r="O29" i="14"/>
  <c r="O30" i="14" s="1"/>
  <c r="N29" i="14"/>
  <c r="N30" i="14" s="1"/>
  <c r="M29" i="14"/>
  <c r="M30" i="14" s="1"/>
  <c r="L29" i="14"/>
  <c r="L30" i="14" s="1"/>
  <c r="K29" i="14"/>
  <c r="K30" i="14" s="1"/>
  <c r="J29" i="14"/>
  <c r="J30" i="14" s="1"/>
  <c r="I29" i="14"/>
  <c r="I30" i="14" s="1"/>
  <c r="H29" i="14"/>
  <c r="H30" i="14" s="1"/>
  <c r="G29" i="14"/>
  <c r="G30" i="14" s="1"/>
  <c r="F29" i="14"/>
  <c r="F30" i="14" s="1"/>
  <c r="E29" i="14"/>
  <c r="E30" i="14" s="1"/>
  <c r="D29" i="14"/>
  <c r="D30" i="14" s="1"/>
  <c r="C29" i="14"/>
  <c r="C30" i="14" s="1"/>
  <c r="AF28" i="14"/>
  <c r="AE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F26" i="14"/>
  <c r="AE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AF24" i="14"/>
  <c r="AE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AF22" i="14"/>
  <c r="AE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F20" i="14"/>
  <c r="AE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F18" i="14"/>
  <c r="AE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AF16" i="14"/>
  <c r="AE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AF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AF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AF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AF8" i="14"/>
  <c r="AC8" i="14"/>
  <c r="AB8" i="14"/>
  <c r="AA8" i="14"/>
  <c r="Z8" i="14"/>
  <c r="Y8" i="14"/>
  <c r="X8" i="14"/>
  <c r="W8" i="14"/>
  <c r="V8" i="14"/>
  <c r="U8" i="14"/>
  <c r="T8" i="14"/>
  <c r="S8" i="14"/>
  <c r="R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AF6" i="14"/>
  <c r="AC6" i="14"/>
  <c r="AB6" i="14"/>
  <c r="AA6" i="14"/>
  <c r="Z6" i="14"/>
  <c r="Y6" i="14"/>
  <c r="X6" i="14"/>
  <c r="W6" i="14"/>
  <c r="V6" i="14"/>
  <c r="U6" i="14"/>
  <c r="T6" i="14"/>
  <c r="S6" i="14"/>
  <c r="R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AF4" i="14"/>
  <c r="AC4" i="14"/>
  <c r="AB4" i="14"/>
  <c r="AA4" i="14"/>
  <c r="Z4" i="14"/>
  <c r="Y4" i="14"/>
  <c r="X4" i="14"/>
  <c r="W4" i="14"/>
  <c r="V4" i="14"/>
  <c r="U4" i="14"/>
  <c r="T4" i="14"/>
  <c r="S4" i="14"/>
  <c r="R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</calcChain>
</file>

<file path=xl/sharedStrings.xml><?xml version="1.0" encoding="utf-8"?>
<sst xmlns="http://schemas.openxmlformats.org/spreadsheetml/2006/main" count="334" uniqueCount="189">
  <si>
    <t>Pie de monte</t>
  </si>
  <si>
    <t>Pacifico sur</t>
  </si>
  <si>
    <t>Ex Provincia</t>
  </si>
  <si>
    <t>Cordillera</t>
  </si>
  <si>
    <t>Centro</t>
  </si>
  <si>
    <t>Sanquianga</t>
  </si>
  <si>
    <t>Rio Mayo</t>
  </si>
  <si>
    <t>Telembi</t>
  </si>
  <si>
    <t>Abades</t>
  </si>
  <si>
    <t>Juanambu</t>
  </si>
  <si>
    <t>Guambuyaco</t>
  </si>
  <si>
    <t>Mediana</t>
  </si>
  <si>
    <t>Sabana</t>
  </si>
  <si>
    <t>Número de televisores LCD</t>
  </si>
  <si>
    <t>Número de televisores CRT en la empresa</t>
  </si>
  <si>
    <t>Número de televisores PLASMA en la empresa</t>
  </si>
  <si>
    <t>Número de televisores LED en la empresa</t>
  </si>
  <si>
    <t>Número de  cafetera en la empresa</t>
  </si>
  <si>
    <t>Número de  lavadora en la empresa</t>
  </si>
  <si>
    <t>Número de radios en la empresa</t>
  </si>
  <si>
    <t>Número de equipos de sonido en la empresa</t>
  </si>
  <si>
    <t>Número de DVD arroceras en la empresa</t>
  </si>
  <si>
    <t>Número de secadores de cabello en la empresa</t>
  </si>
  <si>
    <t>Número de otros aparatos eléctricos</t>
  </si>
  <si>
    <t>Número de otros aparatos eléctricos 2</t>
  </si>
  <si>
    <t>Número de otros aparatos eléctricos 3</t>
  </si>
  <si>
    <t>Número de neveras con que cuenta la empresa</t>
  </si>
  <si>
    <t>Número de cavas con que cuenta la empresa</t>
  </si>
  <si>
    <t>Número de cuartos frios con que cuenta la empresa</t>
  </si>
  <si>
    <t>Número de nevecones con que cuenta la empresa</t>
  </si>
  <si>
    <t>Número de congeladores con que cuenta la empresa</t>
  </si>
  <si>
    <t>Número de ventiladores con que cuenta la empresa</t>
  </si>
  <si>
    <t>Número de duchas eléctricas con que cuenta la empresa</t>
  </si>
  <si>
    <t>Número de hornos eléctricos con que cuenta la empresa</t>
  </si>
  <si>
    <t>Número de computadores con que cuenta la empresa</t>
  </si>
  <si>
    <t>Número de impresoras con que cuenta la empresa</t>
  </si>
  <si>
    <t>Número de modems con que cuenta la empresa</t>
  </si>
  <si>
    <t>Número de cajas registradoras con que cuenta la empresa</t>
  </si>
  <si>
    <t>Número de UPS con que cuenta la empresa</t>
  </si>
  <si>
    <t>Número de otros aparatos eléctronicos con que cuenta la empresa</t>
  </si>
  <si>
    <t>Horas de uso al mes de los televisores CRT</t>
  </si>
  <si>
    <t>Horas de uso al mes de los televisores LCD</t>
  </si>
  <si>
    <t>Horas de uso al mes de los televisores PLASMA</t>
  </si>
  <si>
    <t>Potencia de los televisores LED</t>
  </si>
  <si>
    <t>Horas de uso al mes de los televisores LED</t>
  </si>
  <si>
    <t>Horas de uso al mes de las cafeteras</t>
  </si>
  <si>
    <t>Horas de uso al mes de las lavadoras</t>
  </si>
  <si>
    <t>Horas de uso al mes de los radios</t>
  </si>
  <si>
    <t>Horas de uso al mes de los equipos de sonido</t>
  </si>
  <si>
    <t>Horas de uso al mes de las ollas arroceras</t>
  </si>
  <si>
    <t>Horas de uso al mes de los DVD</t>
  </si>
  <si>
    <t>Horas de uso al mes de los secadores de cabello</t>
  </si>
  <si>
    <t>Horas de uso al mes de otros aparatos eléctricos</t>
  </si>
  <si>
    <t>Horas de uso al mes de otros aparatos eléctricos 2</t>
  </si>
  <si>
    <t>Horas de uso al mes de otros aparatos eléctricos 3</t>
  </si>
  <si>
    <t>Potencia de las neveras con que cuenta la empresa</t>
  </si>
  <si>
    <t>Horas de uso de los ventiladores con que cuenta la empresa</t>
  </si>
  <si>
    <t>Horas de uso de los hornos eléctricos con que cuenta la empresa</t>
  </si>
  <si>
    <t>Horas de uso de los computadores con que cuenta la empresa</t>
  </si>
  <si>
    <t>Horas de uso de las impresoras con que cuenta la empresa</t>
  </si>
  <si>
    <t>Horas de uso de los modems con que cuenta la empresa</t>
  </si>
  <si>
    <t>Horas de uso de las cajas registradoras con que cuenta la empresa</t>
  </si>
  <si>
    <t>Horas de uso de las UPS con que cuenta la empresa</t>
  </si>
  <si>
    <t>Horas de uso de otros aparatos eléctronicos con que cuenta la empresa</t>
  </si>
  <si>
    <t>Número de bombillas incandescentes</t>
  </si>
  <si>
    <t>Horas de uso de las bombillas incandescentes</t>
  </si>
  <si>
    <t>Número de bombillas ahorradoras</t>
  </si>
  <si>
    <t>Horas de uso de las bombillas ahorradoras</t>
  </si>
  <si>
    <t>Número de bombillas fluorescentes</t>
  </si>
  <si>
    <t>Horas de uso de las bombillas fluorescentes</t>
  </si>
  <si>
    <t>COMERCIAL VENTAS</t>
  </si>
  <si>
    <t>Frecuencia</t>
  </si>
  <si>
    <t>Total</t>
  </si>
  <si>
    <t>Neveras</t>
  </si>
  <si>
    <t>CANTIDAD Y PORCENTAJE DE USO DE APARATOS ELECTRICOS Y ELECTRONICOS</t>
  </si>
  <si>
    <t>Potencia de las lavadoras Watts</t>
  </si>
  <si>
    <t>Potencia de los radios Watts</t>
  </si>
  <si>
    <t xml:space="preserve">Televisor CRT </t>
  </si>
  <si>
    <t xml:space="preserve">Televisor LCD </t>
  </si>
  <si>
    <t xml:space="preserve">Televisor PLASMA </t>
  </si>
  <si>
    <t xml:space="preserve">Televisor LED </t>
  </si>
  <si>
    <t xml:space="preserve">Cafetera </t>
  </si>
  <si>
    <t xml:space="preserve">Lavadora </t>
  </si>
  <si>
    <t xml:space="preserve">Radios </t>
  </si>
  <si>
    <t>Equipos de sonido</t>
  </si>
  <si>
    <t>Ollas arroceras</t>
  </si>
  <si>
    <t xml:space="preserve">DVD </t>
  </si>
  <si>
    <t xml:space="preserve">Secadores de cabello </t>
  </si>
  <si>
    <t>Otros aparatos eléctricos</t>
  </si>
  <si>
    <t>Otros aparatos eléctricos 2</t>
  </si>
  <si>
    <t>Otros aparatos eléctricos 3</t>
  </si>
  <si>
    <t xml:space="preserve">Cavas </t>
  </si>
  <si>
    <t xml:space="preserve">Cuartos frios </t>
  </si>
  <si>
    <t xml:space="preserve">Congeladores </t>
  </si>
  <si>
    <t xml:space="preserve">Ventiladores </t>
  </si>
  <si>
    <t xml:space="preserve">Duchas eléctricas </t>
  </si>
  <si>
    <t xml:space="preserve">Hornos eléctricos </t>
  </si>
  <si>
    <t xml:space="preserve">Computadores </t>
  </si>
  <si>
    <t xml:space="preserve">Impresoras </t>
  </si>
  <si>
    <t xml:space="preserve">Modems </t>
  </si>
  <si>
    <t xml:space="preserve">Cajas registradoras </t>
  </si>
  <si>
    <t xml:space="preserve">UPS </t>
  </si>
  <si>
    <t xml:space="preserve">Otros aparatos eléctronicos </t>
  </si>
  <si>
    <t>Bombillas ahorradoras</t>
  </si>
  <si>
    <t>Bombillas fluorescentes</t>
  </si>
  <si>
    <t>Televisor CRT en la empresa</t>
  </si>
  <si>
    <t>Televisor LCD en la empresa</t>
  </si>
  <si>
    <t>Televisor PLASMA en la empresa</t>
  </si>
  <si>
    <t>Televisor LED en la empresa</t>
  </si>
  <si>
    <t>Cafetera en la empresa</t>
  </si>
  <si>
    <t>Lavadora en la empresa</t>
  </si>
  <si>
    <t>Radios en la empresa</t>
  </si>
  <si>
    <t>Equipos de sonido en la empresa</t>
  </si>
  <si>
    <t>Ollas arroceras en la empresa</t>
  </si>
  <si>
    <t>DVD arroceras en la empresa</t>
  </si>
  <si>
    <t>Secadores de cabello en la empresa</t>
  </si>
  <si>
    <t>Cavas con que cuenta la empresa</t>
  </si>
  <si>
    <t>Cuartos frios con que cuenta la empresa</t>
  </si>
  <si>
    <t>Congeladores con que cuenta la empresa</t>
  </si>
  <si>
    <t>Ventiladores con que cuenta la empresa</t>
  </si>
  <si>
    <t>Duchas eléctricas con que cuenta la empresa</t>
  </si>
  <si>
    <t>Hornos eléctricos con que cuenta la empresa</t>
  </si>
  <si>
    <t>Computadores con que cuenta la empresa</t>
  </si>
  <si>
    <t>Impresoras con que cuenta la empresa</t>
  </si>
  <si>
    <t>Modems con que cuenta la empresa</t>
  </si>
  <si>
    <t>Cajas registradoras con que cuenta la empresa</t>
  </si>
  <si>
    <t>UPS con que cuenta la empresa</t>
  </si>
  <si>
    <t>Otros aparatos eléctronicos con que cuenta la empresa</t>
  </si>
  <si>
    <t>Subregiòn</t>
  </si>
  <si>
    <t>Bombillas incandescentes</t>
  </si>
  <si>
    <t>Consumo al mes de los televisores CRT Kwh/Mes</t>
  </si>
  <si>
    <t>Consumo al mes de los televisores LCD Kwh/Mes</t>
  </si>
  <si>
    <t>Consumo al mes de los televisores PLASMA Kwh/Mes</t>
  </si>
  <si>
    <t>Potencia de los televisores PLASMA Watts</t>
  </si>
  <si>
    <t>Potencia de los televisores LCD Watts</t>
  </si>
  <si>
    <t>Potencia de los televisores CRT Watts</t>
  </si>
  <si>
    <t>Consumo al mes de los televisores LED Kwh/Mes</t>
  </si>
  <si>
    <t>Potencia de las cafeteras Watts</t>
  </si>
  <si>
    <t>Consumo al mes de las cafeteras Kwh/Mes</t>
  </si>
  <si>
    <t>Consumo al mes de las lavadora Kwh/Mes</t>
  </si>
  <si>
    <t>Consumo al mes de los radios Kwh/Mes</t>
  </si>
  <si>
    <t>Potencia de los equipos de sonido Watts</t>
  </si>
  <si>
    <t>Consumo al mes de los equipos de sonido Kwh/Mes</t>
  </si>
  <si>
    <t xml:space="preserve">Número de ollas arroceras en la empresa </t>
  </si>
  <si>
    <t>Potencia de las ollas arroceras Watts</t>
  </si>
  <si>
    <t>Consumo al mes de las ollas arroceras Kwh/Mes</t>
  </si>
  <si>
    <t>Potencia de los DVD Watts</t>
  </si>
  <si>
    <t>Consumo al mes de los DVD Kwh/Mes</t>
  </si>
  <si>
    <t>Potencia de los secadores de cabello Watts</t>
  </si>
  <si>
    <t>Consumo al mes de los secadores de cabello Kwh/Mes</t>
  </si>
  <si>
    <t>Potencia de otros aparatos eléctricos Watts</t>
  </si>
  <si>
    <t>Consumo al mes de otros aparatos eléctricos Kwh/Mes</t>
  </si>
  <si>
    <t>Potencia deotros aparatos eléctricos 2 Watts</t>
  </si>
  <si>
    <t>Consumo al mes de otros aparatos eléctricos 2 Kwh/Mes</t>
  </si>
  <si>
    <t>Consumo al mes de otros aparatos eléctricos 3 Kwh/Mes</t>
  </si>
  <si>
    <t>Potencia de otros aparatos eléctricos 3 Watts</t>
  </si>
  <si>
    <t>Consumo de las neveras con que cuenta la empresa Kwh/Mes</t>
  </si>
  <si>
    <t>Consumo de las cavas con que cuenta la empresa Kwh/Mes</t>
  </si>
  <si>
    <t>Consumo de los cuartos frios con que cuenta la empresa Kwh/Mes</t>
  </si>
  <si>
    <t>Potencia de las cavas con que cuenta la empresa Watts</t>
  </si>
  <si>
    <t>Potencia de los cuartos frioss con que cuenta la empresa Watts</t>
  </si>
  <si>
    <t>Potencia de los nevecones con que cuenta la empresa Watts</t>
  </si>
  <si>
    <t>Consumo de los nevecones con que cuenta la empresa Kwh/Mes</t>
  </si>
  <si>
    <t>Potencia de los congeladores con que cuenta la empresa Watts</t>
  </si>
  <si>
    <t>Consumo de los congeladores con que cuenta la empresa Kwh/Mes</t>
  </si>
  <si>
    <t>Potencia de los ventiladores con que cuenta la empresa Watts</t>
  </si>
  <si>
    <t>Consumo de los ventiladores con que cuenta la empresa Kwh/Mes</t>
  </si>
  <si>
    <t>Potencia de las duchas eléctricas con que cuenta la empresa Watts</t>
  </si>
  <si>
    <t>Consumo de las duchas eléctricas con que cuenta la empresa Kwh/Mes</t>
  </si>
  <si>
    <t>Potencia de los hornos eléctricos con que cuenta la empresa Watts</t>
  </si>
  <si>
    <t>Consumo de los hornos eléctricos con que cuenta la empresa Kwh/Mes</t>
  </si>
  <si>
    <t>Potencia de los computadores con que cuenta la empresa Watts</t>
  </si>
  <si>
    <t>Consumo de los computadores con que cuenta la empresa Kwh/Mes</t>
  </si>
  <si>
    <t>Potencia de las impresoras con que cuenta la empresa Watts</t>
  </si>
  <si>
    <t>Consumo de las impresoras con que cuenta la empresa Kwh/Mes</t>
  </si>
  <si>
    <t>Potencia de los modems con que cuenta la empresa Watts</t>
  </si>
  <si>
    <t>Consumo de los modems con que cuenta la empresa Kwh/Mes</t>
  </si>
  <si>
    <t>Consumo de cajas registradoras con que cuenta la empresa Kwh/Mes</t>
  </si>
  <si>
    <t>Potencia de cajas registradoras con que cuenta la empresa Watts</t>
  </si>
  <si>
    <t>Potencia de las UPS con que cuenta la empresa Watts</t>
  </si>
  <si>
    <t>Potencia de otros aparatos eléctronicos con que cuenta la empresa Watts</t>
  </si>
  <si>
    <t>Consumo de otros aparatos eléctronicos con que cuenta la empresa Kwh/Mes</t>
  </si>
  <si>
    <t>Potencia de las bombillas incandescentes Watts</t>
  </si>
  <si>
    <t>Consumo de las bombillas incandescentes Kwh/Mes</t>
  </si>
  <si>
    <t>Potencia de las bombillas ahorradoras Watts</t>
  </si>
  <si>
    <t>Consumo de las bombillas ahorradoras Kwh/Mes</t>
  </si>
  <si>
    <t>Consumo de las bombillas fluorescentes Kwh/Mes</t>
  </si>
  <si>
    <t>Potencia de las bombillas fluorescentes Watts</t>
  </si>
  <si>
    <t>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</si>
</sst>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"/>
    <numFmt numFmtId="166" formatCode="####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8E0"/>
        <bgColor indexed="64"/>
      </patternFill>
    </fill>
    <fill>
      <patternFill patternType="solid">
        <fgColor rgb="FFA3ED9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/>
      <right style="thin">
        <color indexed="64"/>
      </right>
      <top style="thin">
        <color rgb="FF92D050"/>
      </top>
      <bottom style="thin">
        <color rgb="FF92D05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64" fontId="6" fillId="2" borderId="2" xfId="5" applyNumberFormat="1" applyFont="1" applyFill="1" applyBorder="1" applyAlignment="1">
      <alignment horizontal="right" vertical="center"/>
    </xf>
    <xf numFmtId="165" fontId="6" fillId="2" borderId="2" xfId="5" applyNumberFormat="1" applyFont="1" applyFill="1" applyBorder="1" applyAlignment="1">
      <alignment horizontal="right" vertical="center"/>
    </xf>
    <xf numFmtId="9" fontId="6" fillId="2" borderId="2" xfId="4" applyFont="1" applyFill="1" applyBorder="1" applyAlignment="1">
      <alignment horizontal="right" vertical="center"/>
    </xf>
    <xf numFmtId="164" fontId="8" fillId="2" borderId="2" xfId="5" applyNumberFormat="1" applyFont="1" applyFill="1" applyBorder="1" applyAlignment="1">
      <alignment horizontal="right" vertical="center"/>
    </xf>
    <xf numFmtId="9" fontId="8" fillId="2" borderId="2" xfId="4" applyFont="1" applyFill="1" applyBorder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/>
    </xf>
    <xf numFmtId="165" fontId="6" fillId="0" borderId="0" xfId="2" applyNumberFormat="1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164" fontId="6" fillId="2" borderId="6" xfId="5" applyNumberFormat="1" applyFont="1" applyFill="1" applyBorder="1" applyAlignment="1">
      <alignment horizontal="center" vertical="center"/>
    </xf>
    <xf numFmtId="164" fontId="6" fillId="2" borderId="7" xfId="5" applyNumberFormat="1" applyFont="1" applyFill="1" applyBorder="1" applyAlignment="1">
      <alignment horizontal="center" vertical="center"/>
    </xf>
    <xf numFmtId="164" fontId="8" fillId="2" borderId="6" xfId="5" applyNumberFormat="1" applyFont="1" applyFill="1" applyBorder="1" applyAlignment="1">
      <alignment horizontal="center" vertical="center"/>
    </xf>
    <xf numFmtId="164" fontId="8" fillId="2" borderId="7" xfId="5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Comercial" xfId="1"/>
    <cellStyle name="Normal_Hoja1" xfId="2"/>
    <cellStyle name="Normal_Hoja1_2" xfId="3"/>
    <cellStyle name="Normal_Iluminación_2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88901</xdr:rowOff>
    </xdr:from>
    <xdr:to>
      <xdr:col>1</xdr:col>
      <xdr:colOff>205663</xdr:colOff>
      <xdr:row>0</xdr:row>
      <xdr:rowOff>974726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88901"/>
          <a:ext cx="1174038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730251</xdr:colOff>
      <xdr:row>0</xdr:row>
      <xdr:rowOff>187328</xdr:rowOff>
    </xdr:from>
    <xdr:to>
      <xdr:col>12</xdr:col>
      <xdr:colOff>84667</xdr:colOff>
      <xdr:row>0</xdr:row>
      <xdr:rowOff>819152</xdr:rowOff>
    </xdr:to>
    <xdr:sp macro="" textlink="">
      <xdr:nvSpPr>
        <xdr:cNvPr id="3" name="2 CuadroTexto"/>
        <xdr:cNvSpPr txBox="1"/>
      </xdr:nvSpPr>
      <xdr:spPr>
        <a:xfrm>
          <a:off x="4953001" y="187328"/>
          <a:ext cx="6307666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TABLAS DE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CARACTERIZACIÓN DE APARATOS ELÉCTRICOS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SECTOR COMERCIAL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832827</xdr:colOff>
      <xdr:row>0</xdr:row>
      <xdr:rowOff>95250</xdr:rowOff>
    </xdr:from>
    <xdr:to>
      <xdr:col>18</xdr:col>
      <xdr:colOff>714378</xdr:colOff>
      <xdr:row>0</xdr:row>
      <xdr:rowOff>952501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6452" y="95250"/>
          <a:ext cx="2500926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396875</xdr:colOff>
      <xdr:row>42</xdr:row>
      <xdr:rowOff>63500</xdr:rowOff>
    </xdr:from>
    <xdr:to>
      <xdr:col>13</xdr:col>
      <xdr:colOff>163752</xdr:colOff>
      <xdr:row>42</xdr:row>
      <xdr:rowOff>730253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250" y="14224000"/>
          <a:ext cx="5926377" cy="66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31</xdr:row>
      <xdr:rowOff>66675</xdr:rowOff>
    </xdr:from>
    <xdr:to>
      <xdr:col>7</xdr:col>
      <xdr:colOff>349490</xdr:colOff>
      <xdr:row>31</xdr:row>
      <xdr:rowOff>733428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753225"/>
          <a:ext cx="5931140" cy="666753"/>
        </a:xfrm>
        <a:prstGeom prst="rect">
          <a:avLst/>
        </a:prstGeom>
      </xdr:spPr>
    </xdr:pic>
    <xdr:clientData/>
  </xdr:twoCellAnchor>
  <xdr:twoCellAnchor editAs="oneCell">
    <xdr:from>
      <xdr:col>24</xdr:col>
      <xdr:colOff>71452</xdr:colOff>
      <xdr:row>31</xdr:row>
      <xdr:rowOff>71436</xdr:rowOff>
    </xdr:from>
    <xdr:to>
      <xdr:col>31</xdr:col>
      <xdr:colOff>673355</xdr:colOff>
      <xdr:row>31</xdr:row>
      <xdr:rowOff>738189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6640" y="6762749"/>
          <a:ext cx="5935903" cy="666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47626</xdr:rowOff>
    </xdr:from>
    <xdr:to>
      <xdr:col>1</xdr:col>
      <xdr:colOff>126288</xdr:colOff>
      <xdr:row>0</xdr:row>
      <xdr:rowOff>933451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6"/>
          <a:ext cx="116451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677252</xdr:colOff>
      <xdr:row>0</xdr:row>
      <xdr:rowOff>57150</xdr:rowOff>
    </xdr:from>
    <xdr:to>
      <xdr:col>14</xdr:col>
      <xdr:colOff>644528</xdr:colOff>
      <xdr:row>0</xdr:row>
      <xdr:rowOff>914401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7952" y="57150"/>
          <a:ext cx="2500926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514350</xdr:colOff>
      <xdr:row>0</xdr:row>
      <xdr:rowOff>171451</xdr:rowOff>
    </xdr:from>
    <xdr:to>
      <xdr:col>10</xdr:col>
      <xdr:colOff>38100</xdr:colOff>
      <xdr:row>0</xdr:row>
      <xdr:rowOff>803274</xdr:rowOff>
    </xdr:to>
    <xdr:sp macro="" textlink="">
      <xdr:nvSpPr>
        <xdr:cNvPr id="5" name="4 CuadroTexto"/>
        <xdr:cNvSpPr txBox="1"/>
      </xdr:nvSpPr>
      <xdr:spPr>
        <a:xfrm>
          <a:off x="2667000" y="171451"/>
          <a:ext cx="6019800" cy="63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TABLAS DE</a:t>
          </a:r>
          <a:r>
            <a:rPr lang="es-CO" sz="1200" b="1" baseline="0">
              <a:latin typeface="Arial" panose="020B0604020202020204" pitchFamily="34" charset="0"/>
              <a:cs typeface="Arial" panose="020B0604020202020204" pitchFamily="34" charset="0"/>
            </a:rPr>
            <a:t> CARACTERIZACIÓN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  <a:r>
            <a:rPr lang="es-CO" sz="1200" b="1" baseline="0">
              <a:latin typeface="Arial" panose="020B0604020202020204" pitchFamily="34" charset="0"/>
              <a:cs typeface="Arial" panose="020B0604020202020204" pitchFamily="34" charset="0"/>
            </a:rPr>
            <a:t> DE ENTIDADES COMERCIALES QUE POSEEN APARATOS ELÉCTRICOS EN EL DEPARTAMENTO DE NARIÑO</a:t>
          </a:r>
          <a:endParaRPr lang="es-CO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525232</xdr:colOff>
      <xdr:row>32</xdr:row>
      <xdr:rowOff>76201</xdr:rowOff>
    </xdr:from>
    <xdr:to>
      <xdr:col>10</xdr:col>
      <xdr:colOff>723002</xdr:colOff>
      <xdr:row>32</xdr:row>
      <xdr:rowOff>742954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768" y="8580665"/>
          <a:ext cx="5926377" cy="666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tabSelected="1" zoomScale="70" zoomScaleNormal="70" workbookViewId="0">
      <selection activeCell="N10" sqref="N10"/>
    </sheetView>
  </sheetViews>
  <sheetFormatPr baseColWidth="10" defaultRowHeight="12.75"/>
  <cols>
    <col min="1" max="1" width="16.28515625" style="3" customWidth="1"/>
    <col min="2" max="2" width="16.42578125" style="3" customWidth="1"/>
    <col min="3" max="4" width="15.28515625" style="3" customWidth="1"/>
    <col min="5" max="5" width="11.42578125" style="3"/>
    <col min="6" max="6" width="14.28515625" style="3" customWidth="1"/>
    <col min="7" max="7" width="13.28515625" style="3" customWidth="1"/>
    <col min="8" max="8" width="13" style="3" customWidth="1"/>
    <col min="9" max="9" width="14" style="3" customWidth="1"/>
    <col min="10" max="10" width="11.42578125" style="3"/>
    <col min="11" max="11" width="13.140625" style="3" customWidth="1"/>
    <col min="12" max="12" width="13.7109375" style="3" customWidth="1"/>
    <col min="13" max="13" width="13.5703125" style="3" customWidth="1"/>
    <col min="14" max="14" width="13.7109375" style="3" customWidth="1"/>
    <col min="15" max="15" width="11.42578125" style="3"/>
    <col min="16" max="16" width="13.5703125" style="3" customWidth="1"/>
    <col min="17" max="17" width="12.5703125" style="3" customWidth="1"/>
    <col min="18" max="18" width="13" style="3" customWidth="1"/>
    <col min="19" max="19" width="12.85546875" style="3" customWidth="1"/>
    <col min="20" max="16384" width="11.42578125" style="3"/>
  </cols>
  <sheetData>
    <row r="1" spans="1:20" ht="82.5" customHeight="1"/>
    <row r="2" spans="1:20" ht="63.75">
      <c r="A2" s="4" t="s">
        <v>14</v>
      </c>
      <c r="B2" s="4" t="s">
        <v>135</v>
      </c>
      <c r="C2" s="4" t="s">
        <v>40</v>
      </c>
      <c r="D2" s="4" t="s">
        <v>130</v>
      </c>
      <c r="E2" s="12"/>
      <c r="F2" s="4" t="s">
        <v>13</v>
      </c>
      <c r="G2" s="4" t="s">
        <v>134</v>
      </c>
      <c r="H2" s="4" t="s">
        <v>41</v>
      </c>
      <c r="I2" s="4" t="s">
        <v>131</v>
      </c>
      <c r="J2" s="12"/>
      <c r="K2" s="4" t="s">
        <v>15</v>
      </c>
      <c r="L2" s="4" t="s">
        <v>133</v>
      </c>
      <c r="M2" s="4" t="s">
        <v>42</v>
      </c>
      <c r="N2" s="4" t="s">
        <v>132</v>
      </c>
      <c r="O2" s="12"/>
      <c r="P2" s="4" t="s">
        <v>16</v>
      </c>
      <c r="Q2" s="4" t="s">
        <v>43</v>
      </c>
      <c r="R2" s="4" t="s">
        <v>44</v>
      </c>
      <c r="S2" s="4" t="s">
        <v>136</v>
      </c>
      <c r="T2" s="13"/>
    </row>
    <row r="3" spans="1:20">
      <c r="A3" s="4" t="s">
        <v>11</v>
      </c>
      <c r="B3" s="4" t="s">
        <v>11</v>
      </c>
      <c r="C3" s="4" t="s">
        <v>11</v>
      </c>
      <c r="D3" s="4" t="s">
        <v>11</v>
      </c>
      <c r="E3" s="12"/>
      <c r="F3" s="4" t="s">
        <v>11</v>
      </c>
      <c r="G3" s="4" t="s">
        <v>11</v>
      </c>
      <c r="H3" s="4" t="s">
        <v>11</v>
      </c>
      <c r="I3" s="4" t="s">
        <v>11</v>
      </c>
      <c r="J3" s="12"/>
      <c r="K3" s="4" t="s">
        <v>11</v>
      </c>
      <c r="L3" s="4" t="s">
        <v>11</v>
      </c>
      <c r="M3" s="4" t="s">
        <v>11</v>
      </c>
      <c r="N3" s="4" t="s">
        <v>11</v>
      </c>
      <c r="O3" s="12"/>
      <c r="P3" s="4" t="s">
        <v>11</v>
      </c>
      <c r="Q3" s="4" t="s">
        <v>11</v>
      </c>
      <c r="R3" s="4" t="s">
        <v>11</v>
      </c>
      <c r="S3" s="4" t="s">
        <v>11</v>
      </c>
      <c r="T3" s="13"/>
    </row>
    <row r="4" spans="1:20">
      <c r="A4" s="6">
        <v>1</v>
      </c>
      <c r="B4" s="6">
        <v>70</v>
      </c>
      <c r="C4" s="6">
        <v>90</v>
      </c>
      <c r="D4" s="6">
        <v>7.35</v>
      </c>
      <c r="E4" s="11"/>
      <c r="F4" s="5">
        <v>1</v>
      </c>
      <c r="G4" s="6">
        <v>70</v>
      </c>
      <c r="H4" s="6">
        <v>90</v>
      </c>
      <c r="I4" s="6">
        <v>7</v>
      </c>
      <c r="J4" s="15"/>
      <c r="K4" s="5">
        <v>1</v>
      </c>
      <c r="L4" s="6">
        <v>250</v>
      </c>
      <c r="M4" s="6">
        <v>30</v>
      </c>
      <c r="N4" s="6">
        <v>7.5</v>
      </c>
      <c r="O4" s="11"/>
      <c r="P4" s="10">
        <v>1</v>
      </c>
      <c r="Q4" s="11">
        <v>60</v>
      </c>
      <c r="R4" s="11">
        <v>120</v>
      </c>
      <c r="S4" s="11">
        <v>5.4</v>
      </c>
      <c r="T4" s="13"/>
    </row>
    <row r="5" spans="1:20">
      <c r="A5" s="11"/>
      <c r="B5" s="11"/>
      <c r="C5" s="11"/>
      <c r="D5" s="11"/>
      <c r="E5" s="11"/>
      <c r="F5" s="14"/>
      <c r="G5" s="15"/>
      <c r="H5" s="15"/>
      <c r="I5" s="15"/>
      <c r="J5" s="15"/>
      <c r="K5" s="10"/>
      <c r="L5" s="11"/>
      <c r="M5" s="11"/>
      <c r="N5" s="11"/>
      <c r="O5" s="11"/>
      <c r="P5" s="10"/>
      <c r="Q5" s="11"/>
      <c r="R5" s="11"/>
      <c r="S5" s="11"/>
      <c r="T5" s="13"/>
    </row>
    <row r="6" spans="1:20">
      <c r="A6" s="11"/>
      <c r="B6" s="11"/>
      <c r="C6" s="11"/>
      <c r="D6" s="11"/>
      <c r="E6" s="11"/>
      <c r="F6" s="14"/>
      <c r="G6" s="15"/>
      <c r="H6" s="15"/>
      <c r="I6" s="15"/>
      <c r="J6" s="15"/>
      <c r="K6" s="10"/>
      <c r="L6" s="11"/>
      <c r="M6" s="11"/>
      <c r="N6" s="11"/>
      <c r="O6" s="11"/>
      <c r="P6" s="10"/>
      <c r="Q6" s="11"/>
      <c r="R6" s="11"/>
      <c r="S6" s="11"/>
      <c r="T6" s="13"/>
    </row>
    <row r="7" spans="1:20" ht="63.75">
      <c r="A7" s="4" t="s">
        <v>17</v>
      </c>
      <c r="B7" s="4" t="s">
        <v>137</v>
      </c>
      <c r="C7" s="4" t="s">
        <v>45</v>
      </c>
      <c r="D7" s="4" t="s">
        <v>138</v>
      </c>
      <c r="E7" s="12"/>
      <c r="F7" s="4" t="s">
        <v>18</v>
      </c>
      <c r="G7" s="4" t="s">
        <v>75</v>
      </c>
      <c r="H7" s="4" t="s">
        <v>46</v>
      </c>
      <c r="I7" s="4" t="s">
        <v>139</v>
      </c>
      <c r="J7" s="12"/>
      <c r="K7" s="4" t="s">
        <v>19</v>
      </c>
      <c r="L7" s="4" t="s">
        <v>76</v>
      </c>
      <c r="M7" s="4" t="s">
        <v>47</v>
      </c>
      <c r="N7" s="4" t="s">
        <v>140</v>
      </c>
      <c r="O7" s="12"/>
      <c r="P7" s="4" t="s">
        <v>20</v>
      </c>
      <c r="Q7" s="4" t="s">
        <v>141</v>
      </c>
      <c r="R7" s="4" t="s">
        <v>48</v>
      </c>
      <c r="S7" s="4" t="s">
        <v>142</v>
      </c>
      <c r="T7" s="13"/>
    </row>
    <row r="8" spans="1:20">
      <c r="A8" s="4" t="s">
        <v>11</v>
      </c>
      <c r="B8" s="4" t="s">
        <v>11</v>
      </c>
      <c r="C8" s="4" t="s">
        <v>11</v>
      </c>
      <c r="D8" s="4" t="s">
        <v>11</v>
      </c>
      <c r="E8" s="12"/>
      <c r="F8" s="4" t="s">
        <v>11</v>
      </c>
      <c r="G8" s="4" t="s">
        <v>11</v>
      </c>
      <c r="H8" s="4" t="s">
        <v>11</v>
      </c>
      <c r="I8" s="4" t="s">
        <v>11</v>
      </c>
      <c r="J8" s="12"/>
      <c r="K8" s="4" t="s">
        <v>11</v>
      </c>
      <c r="L8" s="4" t="s">
        <v>11</v>
      </c>
      <c r="M8" s="4" t="s">
        <v>11</v>
      </c>
      <c r="N8" s="4" t="s">
        <v>11</v>
      </c>
      <c r="O8" s="12"/>
      <c r="P8" s="4" t="s">
        <v>11</v>
      </c>
      <c r="Q8" s="4" t="s">
        <v>11</v>
      </c>
      <c r="R8" s="4" t="s">
        <v>11</v>
      </c>
      <c r="S8" s="4" t="s">
        <v>11</v>
      </c>
      <c r="T8" s="13"/>
    </row>
    <row r="9" spans="1:20">
      <c r="A9" s="10">
        <v>1</v>
      </c>
      <c r="B9" s="11">
        <v>10</v>
      </c>
      <c r="C9" s="11">
        <v>7.5</v>
      </c>
      <c r="D9" s="10">
        <v>1</v>
      </c>
      <c r="E9" s="10"/>
      <c r="F9" s="5">
        <v>1</v>
      </c>
      <c r="G9" s="6">
        <v>400</v>
      </c>
      <c r="H9" s="6">
        <v>4</v>
      </c>
      <c r="I9" s="6">
        <v>1.6</v>
      </c>
      <c r="J9" s="11"/>
      <c r="K9" s="5">
        <v>1</v>
      </c>
      <c r="L9" s="6">
        <v>40</v>
      </c>
      <c r="M9" s="6">
        <v>90</v>
      </c>
      <c r="N9" s="6">
        <v>3.6</v>
      </c>
      <c r="O9" s="11"/>
      <c r="P9" s="10">
        <v>1</v>
      </c>
      <c r="Q9" s="11">
        <v>75</v>
      </c>
      <c r="R9" s="11">
        <v>24</v>
      </c>
      <c r="S9" s="11">
        <v>1.8</v>
      </c>
      <c r="T9" s="13"/>
    </row>
    <row r="10" spans="1:20">
      <c r="A10" s="10"/>
      <c r="B10" s="11"/>
      <c r="C10" s="11"/>
      <c r="D10" s="10"/>
      <c r="E10" s="10"/>
      <c r="F10" s="10"/>
      <c r="G10" s="11"/>
      <c r="H10" s="11"/>
      <c r="I10" s="11"/>
      <c r="J10" s="11"/>
      <c r="K10" s="10"/>
      <c r="L10" s="11"/>
      <c r="M10" s="11"/>
      <c r="N10" s="11"/>
      <c r="O10" s="11"/>
      <c r="P10" s="10"/>
      <c r="Q10" s="11"/>
      <c r="R10" s="11"/>
      <c r="S10" s="11"/>
      <c r="T10" s="13"/>
    </row>
    <row r="11" spans="1:20">
      <c r="A11" s="10"/>
      <c r="B11" s="11"/>
      <c r="C11" s="11"/>
      <c r="D11" s="10"/>
      <c r="E11" s="10"/>
      <c r="F11" s="10"/>
      <c r="G11" s="11"/>
      <c r="H11" s="11"/>
      <c r="I11" s="11"/>
      <c r="J11" s="11"/>
      <c r="K11" s="10"/>
      <c r="L11" s="11"/>
      <c r="M11" s="11"/>
      <c r="N11" s="11"/>
      <c r="O11" s="11"/>
      <c r="P11" s="10"/>
      <c r="Q11" s="11"/>
      <c r="R11" s="11"/>
      <c r="S11" s="11"/>
      <c r="T11" s="13"/>
    </row>
    <row r="12" spans="1:20" ht="63.75">
      <c r="A12" s="4" t="s">
        <v>143</v>
      </c>
      <c r="B12" s="4" t="s">
        <v>144</v>
      </c>
      <c r="C12" s="4" t="s">
        <v>49</v>
      </c>
      <c r="D12" s="4" t="s">
        <v>145</v>
      </c>
      <c r="E12" s="12"/>
      <c r="F12" s="4" t="s">
        <v>21</v>
      </c>
      <c r="G12" s="4" t="s">
        <v>146</v>
      </c>
      <c r="H12" s="4" t="s">
        <v>50</v>
      </c>
      <c r="I12" s="4" t="s">
        <v>147</v>
      </c>
      <c r="J12" s="12"/>
      <c r="K12" s="4" t="s">
        <v>22</v>
      </c>
      <c r="L12" s="4" t="s">
        <v>148</v>
      </c>
      <c r="M12" s="4" t="s">
        <v>51</v>
      </c>
      <c r="N12" s="4" t="s">
        <v>149</v>
      </c>
      <c r="O12" s="12"/>
      <c r="P12" s="4" t="s">
        <v>23</v>
      </c>
      <c r="Q12" s="4" t="s">
        <v>150</v>
      </c>
      <c r="R12" s="4" t="s">
        <v>52</v>
      </c>
      <c r="S12" s="4" t="s">
        <v>151</v>
      </c>
      <c r="T12" s="13"/>
    </row>
    <row r="13" spans="1:20">
      <c r="A13" s="4" t="s">
        <v>11</v>
      </c>
      <c r="B13" s="4" t="s">
        <v>11</v>
      </c>
      <c r="C13" s="4" t="s">
        <v>11</v>
      </c>
      <c r="D13" s="4" t="s">
        <v>11</v>
      </c>
      <c r="E13" s="12"/>
      <c r="F13" s="4" t="s">
        <v>11</v>
      </c>
      <c r="G13" s="4" t="s">
        <v>11</v>
      </c>
      <c r="H13" s="4" t="s">
        <v>11</v>
      </c>
      <c r="I13" s="4" t="s">
        <v>11</v>
      </c>
      <c r="J13" s="12"/>
      <c r="K13" s="4" t="s">
        <v>11</v>
      </c>
      <c r="L13" s="4" t="s">
        <v>11</v>
      </c>
      <c r="M13" s="4" t="s">
        <v>11</v>
      </c>
      <c r="N13" s="4" t="s">
        <v>11</v>
      </c>
      <c r="O13" s="12"/>
      <c r="P13" s="4" t="s">
        <v>11</v>
      </c>
      <c r="Q13" s="4" t="s">
        <v>11</v>
      </c>
      <c r="R13" s="4" t="s">
        <v>11</v>
      </c>
      <c r="S13" s="4" t="s">
        <v>11</v>
      </c>
      <c r="T13" s="13"/>
    </row>
    <row r="14" spans="1:20">
      <c r="A14" s="10">
        <v>1</v>
      </c>
      <c r="B14" s="11">
        <v>1200</v>
      </c>
      <c r="C14" s="11">
        <v>12.5</v>
      </c>
      <c r="D14" s="11">
        <v>15</v>
      </c>
      <c r="E14" s="11"/>
      <c r="F14" s="5">
        <v>1</v>
      </c>
      <c r="G14" s="6">
        <v>25</v>
      </c>
      <c r="H14" s="6">
        <v>8</v>
      </c>
      <c r="I14" s="6">
        <v>0.2</v>
      </c>
      <c r="J14" s="16"/>
      <c r="K14" s="5">
        <v>1</v>
      </c>
      <c r="L14" s="6">
        <v>1600</v>
      </c>
      <c r="M14" s="6">
        <v>5</v>
      </c>
      <c r="N14" s="6">
        <v>8</v>
      </c>
      <c r="O14" s="11"/>
      <c r="P14" s="14">
        <v>1</v>
      </c>
      <c r="Q14" s="15">
        <v>350</v>
      </c>
      <c r="R14" s="15">
        <v>45</v>
      </c>
      <c r="S14" s="15">
        <v>7.5</v>
      </c>
      <c r="T14" s="13"/>
    </row>
    <row r="15" spans="1:20">
      <c r="A15" s="10"/>
      <c r="B15" s="11"/>
      <c r="C15" s="11"/>
      <c r="D15" s="11"/>
      <c r="E15" s="11"/>
      <c r="F15" s="10"/>
      <c r="G15" s="11"/>
      <c r="H15" s="11"/>
      <c r="I15" s="16"/>
      <c r="J15" s="16"/>
      <c r="K15" s="10"/>
      <c r="L15" s="11"/>
      <c r="M15" s="11"/>
      <c r="N15" s="11"/>
      <c r="O15" s="11"/>
      <c r="P15" s="14"/>
      <c r="Q15" s="15"/>
      <c r="R15" s="15"/>
      <c r="S15" s="15"/>
      <c r="T15" s="13"/>
    </row>
    <row r="16" spans="1:20">
      <c r="A16" s="10"/>
      <c r="B16" s="11"/>
      <c r="C16" s="11"/>
      <c r="D16" s="11"/>
      <c r="E16" s="11"/>
      <c r="F16" s="10"/>
      <c r="G16" s="11"/>
      <c r="H16" s="11"/>
      <c r="I16" s="16"/>
      <c r="J16" s="16"/>
      <c r="K16" s="10"/>
      <c r="L16" s="11"/>
      <c r="M16" s="11"/>
      <c r="N16" s="11"/>
      <c r="O16" s="11"/>
      <c r="P16" s="14"/>
      <c r="Q16" s="15"/>
      <c r="R16" s="15"/>
      <c r="S16" s="15"/>
      <c r="T16" s="13"/>
    </row>
    <row r="17" spans="1:20" ht="94.5" customHeight="1">
      <c r="A17" s="4" t="s">
        <v>24</v>
      </c>
      <c r="B17" s="4" t="s">
        <v>152</v>
      </c>
      <c r="C17" s="4" t="s">
        <v>53</v>
      </c>
      <c r="D17" s="4" t="s">
        <v>153</v>
      </c>
      <c r="E17" s="12"/>
      <c r="F17" s="4" t="s">
        <v>25</v>
      </c>
      <c r="G17" s="4" t="s">
        <v>155</v>
      </c>
      <c r="H17" s="4" t="s">
        <v>54</v>
      </c>
      <c r="I17" s="4" t="s">
        <v>154</v>
      </c>
      <c r="J17" s="12"/>
      <c r="K17" s="4" t="s">
        <v>26</v>
      </c>
      <c r="L17" s="4" t="s">
        <v>55</v>
      </c>
      <c r="M17" s="4"/>
      <c r="N17" s="4" t="s">
        <v>156</v>
      </c>
      <c r="O17" s="12"/>
      <c r="P17" s="4" t="s">
        <v>27</v>
      </c>
      <c r="Q17" s="4" t="s">
        <v>159</v>
      </c>
      <c r="R17" s="4"/>
      <c r="S17" s="4" t="s">
        <v>157</v>
      </c>
    </row>
    <row r="18" spans="1:20">
      <c r="A18" s="4" t="s">
        <v>11</v>
      </c>
      <c r="B18" s="4" t="s">
        <v>11</v>
      </c>
      <c r="C18" s="4" t="s">
        <v>11</v>
      </c>
      <c r="D18" s="4" t="s">
        <v>11</v>
      </c>
      <c r="E18" s="12"/>
      <c r="F18" s="4" t="s">
        <v>11</v>
      </c>
      <c r="G18" s="4" t="s">
        <v>11</v>
      </c>
      <c r="H18" s="4" t="s">
        <v>11</v>
      </c>
      <c r="I18" s="4" t="s">
        <v>11</v>
      </c>
      <c r="J18" s="12"/>
      <c r="K18" s="4" t="s">
        <v>11</v>
      </c>
      <c r="L18" s="4" t="s">
        <v>11</v>
      </c>
      <c r="M18" s="4"/>
      <c r="N18" s="4" t="s">
        <v>11</v>
      </c>
      <c r="O18" s="12"/>
      <c r="P18" s="4" t="s">
        <v>11</v>
      </c>
      <c r="Q18" s="4" t="s">
        <v>11</v>
      </c>
      <c r="R18" s="4"/>
      <c r="S18" s="4" t="s">
        <v>11</v>
      </c>
    </row>
    <row r="19" spans="1:20">
      <c r="A19" s="10">
        <v>1</v>
      </c>
      <c r="B19" s="11">
        <v>400</v>
      </c>
      <c r="C19" s="11">
        <v>8</v>
      </c>
      <c r="D19" s="11">
        <v>6</v>
      </c>
      <c r="E19" s="11"/>
      <c r="F19" s="5">
        <v>1</v>
      </c>
      <c r="G19" s="6">
        <v>85</v>
      </c>
      <c r="H19" s="6">
        <v>8</v>
      </c>
      <c r="I19" s="6">
        <v>1.8</v>
      </c>
      <c r="J19" s="11"/>
      <c r="K19" s="5">
        <v>1</v>
      </c>
      <c r="L19" s="5">
        <v>200</v>
      </c>
      <c r="M19" s="6"/>
      <c r="N19" s="5">
        <v>42</v>
      </c>
      <c r="O19" s="10"/>
      <c r="P19" s="10">
        <v>1</v>
      </c>
      <c r="Q19" s="11">
        <v>180</v>
      </c>
      <c r="S19" s="11">
        <v>52.5</v>
      </c>
    </row>
    <row r="20" spans="1:20">
      <c r="A20" s="10"/>
      <c r="B20" s="11"/>
      <c r="C20" s="11"/>
      <c r="D20" s="11"/>
      <c r="E20" s="11"/>
      <c r="F20" s="10"/>
      <c r="G20" s="11"/>
      <c r="H20" s="11"/>
      <c r="I20" s="11"/>
      <c r="J20" s="11"/>
      <c r="K20" s="10"/>
      <c r="L20" s="10"/>
      <c r="N20" s="10"/>
      <c r="O20" s="10"/>
      <c r="P20" s="10"/>
      <c r="Q20" s="11"/>
      <c r="S20" s="11"/>
    </row>
    <row r="21" spans="1:20">
      <c r="A21" s="10"/>
      <c r="B21" s="11"/>
      <c r="C21" s="11"/>
      <c r="D21" s="11"/>
      <c r="E21" s="11"/>
      <c r="F21" s="10"/>
      <c r="G21" s="11"/>
      <c r="H21" s="11"/>
      <c r="I21" s="11"/>
      <c r="J21" s="11"/>
      <c r="K21" s="10"/>
      <c r="L21" s="10"/>
      <c r="N21" s="10"/>
      <c r="O21" s="10"/>
      <c r="P21" s="10"/>
      <c r="Q21" s="11"/>
      <c r="S21" s="11"/>
    </row>
    <row r="22" spans="1:20" ht="93" customHeight="1">
      <c r="A22" s="4" t="s">
        <v>28</v>
      </c>
      <c r="B22" s="4" t="s">
        <v>160</v>
      </c>
      <c r="C22" s="4"/>
      <c r="D22" s="4" t="s">
        <v>158</v>
      </c>
      <c r="E22" s="12"/>
      <c r="F22" s="4" t="s">
        <v>29</v>
      </c>
      <c r="G22" s="4" t="s">
        <v>161</v>
      </c>
      <c r="H22" s="4"/>
      <c r="I22" s="4" t="s">
        <v>162</v>
      </c>
      <c r="J22" s="12"/>
      <c r="K22" s="4" t="s">
        <v>30</v>
      </c>
      <c r="L22" s="4" t="s">
        <v>163</v>
      </c>
      <c r="M22" s="4"/>
      <c r="N22" s="4" t="s">
        <v>164</v>
      </c>
      <c r="O22" s="12"/>
      <c r="P22" s="4" t="s">
        <v>31</v>
      </c>
      <c r="Q22" s="4" t="s">
        <v>165</v>
      </c>
      <c r="R22" s="4" t="s">
        <v>56</v>
      </c>
      <c r="S22" s="4" t="s">
        <v>166</v>
      </c>
      <c r="T22" s="13"/>
    </row>
    <row r="23" spans="1:20">
      <c r="A23" s="4" t="s">
        <v>11</v>
      </c>
      <c r="B23" s="4" t="s">
        <v>11</v>
      </c>
      <c r="C23" s="4"/>
      <c r="D23" s="4" t="s">
        <v>11</v>
      </c>
      <c r="E23" s="12"/>
      <c r="F23" s="4" t="s">
        <v>11</v>
      </c>
      <c r="G23" s="4" t="s">
        <v>11</v>
      </c>
      <c r="H23" s="4"/>
      <c r="I23" s="4" t="s">
        <v>11</v>
      </c>
      <c r="J23" s="12"/>
      <c r="K23" s="4" t="s">
        <v>11</v>
      </c>
      <c r="L23" s="4" t="s">
        <v>11</v>
      </c>
      <c r="M23" s="4"/>
      <c r="N23" s="4" t="s">
        <v>11</v>
      </c>
      <c r="O23" s="12"/>
      <c r="P23" s="4" t="s">
        <v>11</v>
      </c>
      <c r="Q23" s="4" t="s">
        <v>11</v>
      </c>
      <c r="R23" s="4" t="s">
        <v>11</v>
      </c>
      <c r="S23" s="4" t="s">
        <v>11</v>
      </c>
      <c r="T23" s="13"/>
    </row>
    <row r="24" spans="1:20">
      <c r="A24" s="5">
        <v>1</v>
      </c>
      <c r="B24" s="6">
        <v>800</v>
      </c>
      <c r="C24" s="6"/>
      <c r="D24" s="6">
        <v>168</v>
      </c>
      <c r="E24" s="11"/>
      <c r="F24" s="5">
        <v>1</v>
      </c>
      <c r="G24" s="6">
        <v>500</v>
      </c>
      <c r="H24" s="6"/>
      <c r="I24" s="6">
        <v>105</v>
      </c>
      <c r="J24" s="11"/>
      <c r="K24" s="5">
        <v>1</v>
      </c>
      <c r="L24" s="6">
        <v>400</v>
      </c>
      <c r="M24" s="6"/>
      <c r="N24" s="6">
        <v>84</v>
      </c>
      <c r="O24" s="11"/>
      <c r="P24" s="11">
        <v>1</v>
      </c>
      <c r="Q24" s="11">
        <v>100</v>
      </c>
      <c r="R24" s="11">
        <v>120</v>
      </c>
      <c r="S24" s="11">
        <v>15</v>
      </c>
      <c r="T24" s="13"/>
    </row>
    <row r="25" spans="1:20">
      <c r="A25" s="10"/>
      <c r="B25" s="11"/>
      <c r="D25" s="11"/>
      <c r="E25" s="11"/>
      <c r="F25" s="10"/>
      <c r="G25" s="11"/>
      <c r="I25" s="11"/>
      <c r="J25" s="11"/>
      <c r="K25" s="10"/>
      <c r="L25" s="11"/>
      <c r="N25" s="11"/>
      <c r="O25" s="11"/>
      <c r="P25" s="11"/>
      <c r="Q25" s="11"/>
      <c r="R25" s="11"/>
      <c r="S25" s="11"/>
      <c r="T25" s="13"/>
    </row>
    <row r="26" spans="1:20">
      <c r="A26" s="10"/>
      <c r="B26" s="11"/>
      <c r="D26" s="11"/>
      <c r="E26" s="11"/>
      <c r="F26" s="10"/>
      <c r="G26" s="11"/>
      <c r="I26" s="11"/>
      <c r="J26" s="11"/>
      <c r="K26" s="10"/>
      <c r="L26" s="11"/>
      <c r="N26" s="11"/>
      <c r="O26" s="11"/>
      <c r="P26" s="11"/>
      <c r="Q26" s="11"/>
      <c r="R26" s="11"/>
      <c r="S26" s="11"/>
      <c r="T26" s="13"/>
    </row>
    <row r="27" spans="1:20" ht="89.25">
      <c r="A27" s="4" t="s">
        <v>32</v>
      </c>
      <c r="B27" s="4" t="s">
        <v>167</v>
      </c>
      <c r="C27" s="4"/>
      <c r="D27" s="4" t="s">
        <v>168</v>
      </c>
      <c r="E27" s="12"/>
      <c r="F27" s="4" t="s">
        <v>33</v>
      </c>
      <c r="G27" s="4" t="s">
        <v>169</v>
      </c>
      <c r="H27" s="4" t="s">
        <v>57</v>
      </c>
      <c r="I27" s="4" t="s">
        <v>170</v>
      </c>
      <c r="J27" s="12"/>
      <c r="K27" s="4" t="s">
        <v>34</v>
      </c>
      <c r="L27" s="4" t="s">
        <v>171</v>
      </c>
      <c r="M27" s="4" t="s">
        <v>58</v>
      </c>
      <c r="N27" s="4" t="s">
        <v>172</v>
      </c>
      <c r="O27" s="12"/>
      <c r="P27" s="4" t="s">
        <v>35</v>
      </c>
      <c r="Q27" s="4" t="s">
        <v>173</v>
      </c>
      <c r="R27" s="4" t="s">
        <v>59</v>
      </c>
      <c r="S27" s="4" t="s">
        <v>174</v>
      </c>
      <c r="T27" s="13"/>
    </row>
    <row r="28" spans="1:20">
      <c r="A28" s="4" t="s">
        <v>11</v>
      </c>
      <c r="B28" s="4" t="s">
        <v>11</v>
      </c>
      <c r="C28" s="4"/>
      <c r="D28" s="4" t="s">
        <v>11</v>
      </c>
      <c r="E28" s="12"/>
      <c r="F28" s="4" t="s">
        <v>11</v>
      </c>
      <c r="G28" s="4" t="s">
        <v>11</v>
      </c>
      <c r="H28" s="4" t="s">
        <v>11</v>
      </c>
      <c r="I28" s="4" t="s">
        <v>11</v>
      </c>
      <c r="J28" s="12"/>
      <c r="K28" s="4" t="s">
        <v>11</v>
      </c>
      <c r="L28" s="4" t="s">
        <v>11</v>
      </c>
      <c r="M28" s="4" t="s">
        <v>11</v>
      </c>
      <c r="N28" s="4" t="s">
        <v>11</v>
      </c>
      <c r="O28" s="12"/>
      <c r="P28" s="4" t="s">
        <v>11</v>
      </c>
      <c r="Q28" s="4" t="s">
        <v>11</v>
      </c>
      <c r="R28" s="4" t="s">
        <v>11</v>
      </c>
      <c r="S28" s="4" t="s">
        <v>11</v>
      </c>
      <c r="T28" s="13"/>
    </row>
    <row r="29" spans="1:20">
      <c r="A29" s="6">
        <v>5</v>
      </c>
      <c r="B29" s="6">
        <v>3000</v>
      </c>
      <c r="C29" s="6"/>
      <c r="D29" s="6">
        <v>15</v>
      </c>
      <c r="E29" s="11"/>
      <c r="F29" s="5">
        <v>1</v>
      </c>
      <c r="G29" s="6">
        <v>5</v>
      </c>
      <c r="H29" s="6">
        <v>6</v>
      </c>
      <c r="I29" s="6">
        <v>5.16</v>
      </c>
      <c r="J29" s="11"/>
      <c r="K29" s="6">
        <v>1</v>
      </c>
      <c r="L29" s="6">
        <v>300</v>
      </c>
      <c r="M29" s="6">
        <v>90</v>
      </c>
      <c r="N29" s="6">
        <v>27</v>
      </c>
      <c r="O29" s="11"/>
      <c r="P29" s="10">
        <v>1</v>
      </c>
      <c r="Q29" s="11">
        <v>150</v>
      </c>
      <c r="R29" s="11">
        <v>5</v>
      </c>
      <c r="S29" s="16">
        <v>0.75</v>
      </c>
      <c r="T29" s="13"/>
    </row>
    <row r="30" spans="1:20">
      <c r="A30" s="11"/>
      <c r="B30" s="11"/>
      <c r="D30" s="11"/>
      <c r="E30" s="11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11"/>
      <c r="R30" s="11"/>
      <c r="S30" s="16"/>
      <c r="T30" s="13"/>
    </row>
    <row r="31" spans="1:20">
      <c r="A31" s="11"/>
      <c r="B31" s="11"/>
      <c r="D31" s="11"/>
      <c r="E31" s="11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0"/>
      <c r="Q31" s="11"/>
      <c r="R31" s="11"/>
      <c r="S31" s="16"/>
      <c r="T31" s="13"/>
    </row>
    <row r="32" spans="1:20" ht="114" customHeight="1">
      <c r="A32" s="4" t="s">
        <v>36</v>
      </c>
      <c r="B32" s="4" t="s">
        <v>175</v>
      </c>
      <c r="C32" s="4" t="s">
        <v>60</v>
      </c>
      <c r="D32" s="4" t="s">
        <v>176</v>
      </c>
      <c r="E32" s="12"/>
      <c r="F32" s="4" t="s">
        <v>37</v>
      </c>
      <c r="G32" s="4" t="s">
        <v>178</v>
      </c>
      <c r="H32" s="4" t="s">
        <v>61</v>
      </c>
      <c r="I32" s="4" t="s">
        <v>177</v>
      </c>
      <c r="J32" s="12"/>
      <c r="K32" s="4" t="s">
        <v>38</v>
      </c>
      <c r="L32" s="4" t="s">
        <v>179</v>
      </c>
      <c r="M32" s="4" t="s">
        <v>62</v>
      </c>
      <c r="N32" s="4" t="s">
        <v>177</v>
      </c>
      <c r="O32" s="12"/>
      <c r="P32" s="4" t="s">
        <v>39</v>
      </c>
      <c r="Q32" s="4" t="s">
        <v>180</v>
      </c>
      <c r="R32" s="4" t="s">
        <v>63</v>
      </c>
      <c r="S32" s="4" t="s">
        <v>181</v>
      </c>
      <c r="T32" s="13"/>
    </row>
    <row r="33" spans="1:20">
      <c r="A33" s="4" t="s">
        <v>11</v>
      </c>
      <c r="B33" s="4" t="s">
        <v>11</v>
      </c>
      <c r="C33" s="4" t="s">
        <v>11</v>
      </c>
      <c r="D33" s="4" t="s">
        <v>11</v>
      </c>
      <c r="E33" s="12"/>
      <c r="F33" s="4" t="s">
        <v>11</v>
      </c>
      <c r="G33" s="4" t="s">
        <v>11</v>
      </c>
      <c r="H33" s="4" t="s">
        <v>11</v>
      </c>
      <c r="I33" s="4" t="s">
        <v>11</v>
      </c>
      <c r="J33" s="12"/>
      <c r="K33" s="4" t="s">
        <v>11</v>
      </c>
      <c r="L33" s="4" t="s">
        <v>11</v>
      </c>
      <c r="M33" s="4" t="s">
        <v>11</v>
      </c>
      <c r="N33" s="4" t="s">
        <v>11</v>
      </c>
      <c r="O33" s="12"/>
      <c r="P33" s="4" t="s">
        <v>11</v>
      </c>
      <c r="Q33" s="4" t="s">
        <v>11</v>
      </c>
      <c r="R33" s="4" t="s">
        <v>11</v>
      </c>
      <c r="S33" s="4" t="s">
        <v>11</v>
      </c>
      <c r="T33" s="13"/>
    </row>
    <row r="34" spans="1:20">
      <c r="A34" s="6">
        <v>1</v>
      </c>
      <c r="B34" s="6">
        <v>50</v>
      </c>
      <c r="C34" s="6">
        <v>240</v>
      </c>
      <c r="D34" s="6">
        <v>12</v>
      </c>
      <c r="E34" s="11"/>
      <c r="F34" s="5">
        <v>1</v>
      </c>
      <c r="G34" s="6">
        <v>14</v>
      </c>
      <c r="H34" s="6">
        <v>360</v>
      </c>
      <c r="I34" s="6">
        <v>5.04</v>
      </c>
      <c r="J34" s="11"/>
      <c r="K34" s="5">
        <v>1</v>
      </c>
      <c r="L34" s="6">
        <v>500</v>
      </c>
      <c r="M34" s="6">
        <v>45</v>
      </c>
      <c r="N34" s="6">
        <v>5.04</v>
      </c>
      <c r="O34" s="11"/>
      <c r="P34" s="10">
        <v>1</v>
      </c>
      <c r="Q34" s="11">
        <v>600</v>
      </c>
      <c r="R34" s="11">
        <v>48</v>
      </c>
      <c r="S34" s="11">
        <v>20.399999999999999</v>
      </c>
      <c r="T34" s="13"/>
    </row>
    <row r="35" spans="1:20">
      <c r="A35" s="11"/>
      <c r="B35" s="11"/>
      <c r="C35" s="11"/>
      <c r="D35" s="11"/>
      <c r="E35" s="11"/>
      <c r="F35" s="10"/>
      <c r="G35" s="11"/>
      <c r="H35" s="11"/>
      <c r="I35" s="11"/>
      <c r="J35" s="11"/>
      <c r="K35" s="10"/>
      <c r="L35" s="11"/>
      <c r="M35" s="11"/>
      <c r="N35" s="11"/>
      <c r="O35" s="11"/>
      <c r="P35" s="10"/>
      <c r="Q35" s="11"/>
      <c r="R35" s="11"/>
      <c r="S35" s="11"/>
      <c r="T35" s="13"/>
    </row>
    <row r="36" spans="1:20">
      <c r="A36" s="11"/>
      <c r="B36" s="11"/>
      <c r="C36" s="11"/>
      <c r="D36" s="11"/>
      <c r="E36" s="11"/>
      <c r="F36" s="10"/>
      <c r="G36" s="11"/>
      <c r="H36" s="11"/>
      <c r="I36" s="11"/>
      <c r="J36" s="11"/>
      <c r="K36" s="10"/>
      <c r="L36" s="11"/>
      <c r="M36" s="11"/>
      <c r="N36" s="11"/>
      <c r="O36" s="11"/>
      <c r="P36" s="10"/>
      <c r="Q36" s="11"/>
      <c r="R36" s="11"/>
      <c r="S36" s="11"/>
      <c r="T36" s="13"/>
    </row>
    <row r="37" spans="1:20" ht="13.5" customHeight="1">
      <c r="A37" s="20" t="s">
        <v>70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19"/>
      <c r="P37" s="10"/>
      <c r="Q37" s="11"/>
      <c r="R37" s="11"/>
      <c r="S37" s="11"/>
      <c r="T37" s="13"/>
    </row>
    <row r="38" spans="1:20" customFormat="1" ht="13.5" customHeight="1"/>
    <row r="39" spans="1:20" ht="51">
      <c r="A39" s="4" t="s">
        <v>64</v>
      </c>
      <c r="B39" s="4" t="s">
        <v>182</v>
      </c>
      <c r="C39" s="4" t="s">
        <v>65</v>
      </c>
      <c r="D39" s="4" t="s">
        <v>183</v>
      </c>
      <c r="E39" s="17"/>
      <c r="F39" s="4" t="s">
        <v>66</v>
      </c>
      <c r="G39" s="4" t="s">
        <v>184</v>
      </c>
      <c r="H39" s="4" t="s">
        <v>67</v>
      </c>
      <c r="I39" s="4" t="s">
        <v>185</v>
      </c>
      <c r="J39" s="17"/>
      <c r="K39" s="4" t="s">
        <v>68</v>
      </c>
      <c r="L39" s="4" t="s">
        <v>187</v>
      </c>
      <c r="M39" s="4" t="s">
        <v>69</v>
      </c>
      <c r="N39" s="4" t="s">
        <v>186</v>
      </c>
      <c r="O39" s="17"/>
    </row>
    <row r="40" spans="1:20">
      <c r="A40" s="4" t="s">
        <v>11</v>
      </c>
      <c r="B40" s="4" t="s">
        <v>11</v>
      </c>
      <c r="C40" s="4" t="s">
        <v>11</v>
      </c>
      <c r="D40" s="4" t="s">
        <v>11</v>
      </c>
      <c r="E40" s="17"/>
      <c r="F40" s="4" t="s">
        <v>11</v>
      </c>
      <c r="G40" s="4" t="s">
        <v>11</v>
      </c>
      <c r="H40" s="4" t="s">
        <v>11</v>
      </c>
      <c r="I40" s="4" t="s">
        <v>11</v>
      </c>
      <c r="J40" s="17"/>
      <c r="K40" s="4" t="s">
        <v>11</v>
      </c>
      <c r="L40" s="4" t="s">
        <v>11</v>
      </c>
      <c r="M40" s="4" t="s">
        <v>11</v>
      </c>
      <c r="N40" s="4" t="s">
        <v>11</v>
      </c>
      <c r="O40" s="17"/>
    </row>
    <row r="41" spans="1:20">
      <c r="A41" s="5">
        <v>3</v>
      </c>
      <c r="B41" s="5">
        <v>60</v>
      </c>
      <c r="C41" s="5">
        <v>90</v>
      </c>
      <c r="D41" s="5">
        <v>1.94</v>
      </c>
      <c r="E41" s="18"/>
      <c r="F41" s="5">
        <v>4</v>
      </c>
      <c r="G41" s="5">
        <v>25</v>
      </c>
      <c r="H41" s="5">
        <v>120</v>
      </c>
      <c r="I41" s="5">
        <v>9.6</v>
      </c>
      <c r="J41" s="18"/>
      <c r="K41" s="5">
        <v>2</v>
      </c>
      <c r="L41" s="5">
        <v>36</v>
      </c>
      <c r="M41" s="5">
        <v>120</v>
      </c>
      <c r="N41" s="5">
        <v>9</v>
      </c>
      <c r="O41" s="18"/>
    </row>
    <row r="43" spans="1:20" ht="63" customHeight="1"/>
  </sheetData>
  <mergeCells count="1">
    <mergeCell ref="A37:N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2"/>
  <sheetViews>
    <sheetView showGridLines="0" zoomScale="80" zoomScaleNormal="80" workbookViewId="0">
      <selection activeCell="Z32" sqref="Z32"/>
    </sheetView>
  </sheetViews>
  <sheetFormatPr baseColWidth="10" defaultRowHeight="15"/>
  <cols>
    <col min="1" max="1" width="16.7109375" customWidth="1"/>
    <col min="33" max="16384" width="11.42578125" style="1"/>
  </cols>
  <sheetData>
    <row r="1" spans="1:221" ht="15" customHeight="1">
      <c r="A1" s="20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30"/>
      <c r="AG1" s="23" t="s">
        <v>74</v>
      </c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 t="s">
        <v>74</v>
      </c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 t="s">
        <v>74</v>
      </c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 t="s">
        <v>74</v>
      </c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 t="s">
        <v>74</v>
      </c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 t="s">
        <v>74</v>
      </c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</row>
    <row r="2" spans="1:221" ht="76.5">
      <c r="A2" s="4" t="s">
        <v>128</v>
      </c>
      <c r="B2" s="4" t="s">
        <v>71</v>
      </c>
      <c r="C2" s="4" t="s">
        <v>105</v>
      </c>
      <c r="D2" s="4" t="s">
        <v>106</v>
      </c>
      <c r="E2" s="4" t="s">
        <v>107</v>
      </c>
      <c r="F2" s="4" t="s">
        <v>108</v>
      </c>
      <c r="G2" s="4" t="s">
        <v>109</v>
      </c>
      <c r="H2" s="4" t="s">
        <v>110</v>
      </c>
      <c r="I2" s="4" t="s">
        <v>111</v>
      </c>
      <c r="J2" s="4" t="s">
        <v>112</v>
      </c>
      <c r="K2" s="4" t="s">
        <v>113</v>
      </c>
      <c r="L2" s="4" t="s">
        <v>114</v>
      </c>
      <c r="M2" s="4" t="s">
        <v>115</v>
      </c>
      <c r="N2" s="4" t="s">
        <v>88</v>
      </c>
      <c r="O2" s="4" t="s">
        <v>89</v>
      </c>
      <c r="P2" s="4" t="s">
        <v>90</v>
      </c>
      <c r="Q2" s="4" t="s">
        <v>26</v>
      </c>
      <c r="R2" s="4" t="s">
        <v>116</v>
      </c>
      <c r="S2" s="4" t="s">
        <v>117</v>
      </c>
      <c r="T2" s="4" t="s">
        <v>118</v>
      </c>
      <c r="U2" s="4" t="s">
        <v>119</v>
      </c>
      <c r="V2" s="4" t="s">
        <v>120</v>
      </c>
      <c r="W2" s="4" t="s">
        <v>121</v>
      </c>
      <c r="X2" s="4" t="s">
        <v>122</v>
      </c>
      <c r="Y2" s="4" t="s">
        <v>123</v>
      </c>
      <c r="Z2" s="4" t="s">
        <v>124</v>
      </c>
      <c r="AA2" s="4" t="s">
        <v>125</v>
      </c>
      <c r="AB2" s="4" t="s">
        <v>126</v>
      </c>
      <c r="AC2" s="4" t="s">
        <v>127</v>
      </c>
      <c r="AD2" s="4" t="s">
        <v>129</v>
      </c>
      <c r="AE2" s="4" t="s">
        <v>103</v>
      </c>
      <c r="AF2" s="4" t="s">
        <v>104</v>
      </c>
    </row>
    <row r="3" spans="1:221" ht="15" customHeight="1">
      <c r="A3" s="24" t="s">
        <v>0</v>
      </c>
      <c r="B3" s="26">
        <v>52.000000000000007</v>
      </c>
      <c r="C3" s="5">
        <v>26</v>
      </c>
      <c r="D3" s="5">
        <v>15.600000000000001</v>
      </c>
      <c r="E3" s="5">
        <v>0</v>
      </c>
      <c r="F3" s="5">
        <v>0</v>
      </c>
      <c r="G3" s="5">
        <v>5.2</v>
      </c>
      <c r="H3" s="5">
        <v>10.4</v>
      </c>
      <c r="I3" s="5">
        <v>5.2</v>
      </c>
      <c r="J3" s="5">
        <v>31.2</v>
      </c>
      <c r="K3" s="5">
        <v>5.2</v>
      </c>
      <c r="L3" s="5">
        <v>15.600000000000001</v>
      </c>
      <c r="M3" s="5">
        <v>0</v>
      </c>
      <c r="N3" s="5">
        <v>20.8</v>
      </c>
      <c r="O3" s="5">
        <v>5.2</v>
      </c>
      <c r="P3" s="5">
        <v>0</v>
      </c>
      <c r="Q3" s="5">
        <v>36.4</v>
      </c>
      <c r="R3" s="5">
        <v>0</v>
      </c>
      <c r="S3" s="5">
        <v>0</v>
      </c>
      <c r="T3" s="5">
        <v>26</v>
      </c>
      <c r="U3" s="5">
        <v>5.2</v>
      </c>
      <c r="V3" s="5">
        <v>0</v>
      </c>
      <c r="W3" s="5">
        <v>5.2</v>
      </c>
      <c r="X3" s="5">
        <v>5.2</v>
      </c>
      <c r="Y3" s="5">
        <v>0</v>
      </c>
      <c r="Z3" s="5">
        <v>0</v>
      </c>
      <c r="AA3" s="5">
        <v>5.2</v>
      </c>
      <c r="AB3" s="5">
        <v>0</v>
      </c>
      <c r="AC3" s="5">
        <v>10.4</v>
      </c>
      <c r="AD3" s="5">
        <v>15.600000000000001</v>
      </c>
      <c r="AE3" s="5">
        <v>46.800000000000004</v>
      </c>
      <c r="AF3" s="5">
        <v>26</v>
      </c>
    </row>
    <row r="4" spans="1:221">
      <c r="A4" s="25"/>
      <c r="B4" s="27"/>
      <c r="C4" s="7">
        <f>C3/$B$3</f>
        <v>0.49999999999999994</v>
      </c>
      <c r="D4" s="7">
        <f t="shared" ref="D4:AF4" si="0">D3/$B$3</f>
        <v>0.3</v>
      </c>
      <c r="E4" s="7">
        <f t="shared" si="0"/>
        <v>0</v>
      </c>
      <c r="F4" s="7">
        <f t="shared" si="0"/>
        <v>0</v>
      </c>
      <c r="G4" s="7">
        <f t="shared" si="0"/>
        <v>9.9999999999999992E-2</v>
      </c>
      <c r="H4" s="7">
        <f t="shared" si="0"/>
        <v>0.19999999999999998</v>
      </c>
      <c r="I4" s="7">
        <f t="shared" si="0"/>
        <v>9.9999999999999992E-2</v>
      </c>
      <c r="J4" s="7">
        <f t="shared" si="0"/>
        <v>0.59999999999999987</v>
      </c>
      <c r="K4" s="7">
        <f t="shared" si="0"/>
        <v>9.9999999999999992E-2</v>
      </c>
      <c r="L4" s="7">
        <f t="shared" si="0"/>
        <v>0.3</v>
      </c>
      <c r="M4" s="7">
        <f t="shared" si="0"/>
        <v>0</v>
      </c>
      <c r="N4" s="7">
        <f t="shared" si="0"/>
        <v>0.39999999999999997</v>
      </c>
      <c r="O4" s="7">
        <f t="shared" si="0"/>
        <v>9.9999999999999992E-2</v>
      </c>
      <c r="P4" s="7">
        <f t="shared" si="0"/>
        <v>0</v>
      </c>
      <c r="Q4" s="7">
        <f t="shared" si="0"/>
        <v>0.69999999999999984</v>
      </c>
      <c r="R4" s="7">
        <f t="shared" si="0"/>
        <v>0</v>
      </c>
      <c r="S4" s="7">
        <f t="shared" si="0"/>
        <v>0</v>
      </c>
      <c r="T4" s="7">
        <f t="shared" si="0"/>
        <v>0.49999999999999994</v>
      </c>
      <c r="U4" s="7">
        <f t="shared" si="0"/>
        <v>9.9999999999999992E-2</v>
      </c>
      <c r="V4" s="7">
        <f t="shared" si="0"/>
        <v>0</v>
      </c>
      <c r="W4" s="7">
        <f t="shared" si="0"/>
        <v>9.9999999999999992E-2</v>
      </c>
      <c r="X4" s="7">
        <f t="shared" si="0"/>
        <v>9.9999999999999992E-2</v>
      </c>
      <c r="Y4" s="7">
        <f t="shared" si="0"/>
        <v>0</v>
      </c>
      <c r="Z4" s="7">
        <f t="shared" si="0"/>
        <v>0</v>
      </c>
      <c r="AA4" s="7">
        <f t="shared" si="0"/>
        <v>9.9999999999999992E-2</v>
      </c>
      <c r="AB4" s="7">
        <f t="shared" si="0"/>
        <v>0</v>
      </c>
      <c r="AC4" s="7">
        <f t="shared" si="0"/>
        <v>0.19999999999999998</v>
      </c>
      <c r="AD4" s="7">
        <f t="shared" si="0"/>
        <v>0.3</v>
      </c>
      <c r="AE4" s="7">
        <f t="shared" si="0"/>
        <v>0.89999999999999991</v>
      </c>
      <c r="AF4" s="7">
        <f t="shared" si="0"/>
        <v>0.49999999999999994</v>
      </c>
    </row>
    <row r="5" spans="1:221">
      <c r="A5" s="24" t="s">
        <v>188</v>
      </c>
      <c r="B5" s="26">
        <v>44</v>
      </c>
      <c r="C5" s="5">
        <v>37.800000000000011</v>
      </c>
      <c r="D5" s="5">
        <v>6.3000000000000007</v>
      </c>
      <c r="E5" s="5">
        <v>0</v>
      </c>
      <c r="F5" s="5">
        <v>0</v>
      </c>
      <c r="G5" s="5">
        <v>0</v>
      </c>
      <c r="H5" s="5">
        <v>2.1</v>
      </c>
      <c r="I5" s="5">
        <v>14.7</v>
      </c>
      <c r="J5" s="5">
        <v>8.4</v>
      </c>
      <c r="K5" s="5">
        <v>2.1</v>
      </c>
      <c r="L5" s="5">
        <v>12.6</v>
      </c>
      <c r="M5" s="5">
        <v>4.2</v>
      </c>
      <c r="N5" s="5">
        <v>4.2</v>
      </c>
      <c r="O5" s="5">
        <v>0</v>
      </c>
      <c r="P5" s="5">
        <v>0</v>
      </c>
      <c r="Q5" s="5">
        <v>35.70000000000001</v>
      </c>
      <c r="R5" s="5">
        <v>0</v>
      </c>
      <c r="S5" s="5">
        <v>0</v>
      </c>
      <c r="T5" s="5">
        <v>6.3000000000000007</v>
      </c>
      <c r="U5" s="5">
        <v>0</v>
      </c>
      <c r="V5" s="5">
        <v>4.2</v>
      </c>
      <c r="W5" s="5">
        <v>0</v>
      </c>
      <c r="X5" s="5">
        <v>8.4</v>
      </c>
      <c r="Y5" s="5">
        <v>6.3000000000000007</v>
      </c>
      <c r="Z5" s="5">
        <v>4.2</v>
      </c>
      <c r="AA5" s="5">
        <v>0</v>
      </c>
      <c r="AB5" s="5">
        <v>0</v>
      </c>
      <c r="AC5" s="5">
        <v>2.1</v>
      </c>
      <c r="AD5" s="5">
        <v>42.000000000000014</v>
      </c>
      <c r="AE5" s="5">
        <v>25.200000000000006</v>
      </c>
      <c r="AF5" s="5">
        <v>0</v>
      </c>
    </row>
    <row r="6" spans="1:221">
      <c r="A6" s="25"/>
      <c r="B6" s="27"/>
      <c r="C6" s="7">
        <f>C5/$B$5</f>
        <v>0.85909090909090935</v>
      </c>
      <c r="D6" s="7">
        <f t="shared" ref="D6:AF6" si="1">D5/$B$5</f>
        <v>0.14318181818181819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4.7727272727272729E-2</v>
      </c>
      <c r="I6" s="7">
        <f t="shared" si="1"/>
        <v>0.33409090909090905</v>
      </c>
      <c r="J6" s="7">
        <f t="shared" si="1"/>
        <v>0.19090909090909092</v>
      </c>
      <c r="K6" s="7">
        <f t="shared" si="1"/>
        <v>4.7727272727272729E-2</v>
      </c>
      <c r="L6" s="7">
        <f t="shared" si="1"/>
        <v>0.28636363636363638</v>
      </c>
      <c r="M6" s="7">
        <f t="shared" si="1"/>
        <v>9.5454545454545459E-2</v>
      </c>
      <c r="N6" s="7">
        <f t="shared" si="1"/>
        <v>9.5454545454545459E-2</v>
      </c>
      <c r="O6" s="7">
        <f t="shared" si="1"/>
        <v>0</v>
      </c>
      <c r="P6" s="7">
        <f t="shared" si="1"/>
        <v>0</v>
      </c>
      <c r="Q6" s="7">
        <f t="shared" si="1"/>
        <v>0.81136363636363662</v>
      </c>
      <c r="R6" s="7">
        <f t="shared" si="1"/>
        <v>0</v>
      </c>
      <c r="S6" s="7">
        <f t="shared" si="1"/>
        <v>0</v>
      </c>
      <c r="T6" s="7">
        <f t="shared" si="1"/>
        <v>0.14318181818181819</v>
      </c>
      <c r="U6" s="7">
        <f t="shared" si="1"/>
        <v>0</v>
      </c>
      <c r="V6" s="7">
        <f t="shared" si="1"/>
        <v>9.5454545454545459E-2</v>
      </c>
      <c r="W6" s="7">
        <f t="shared" si="1"/>
        <v>0</v>
      </c>
      <c r="X6" s="7">
        <f t="shared" si="1"/>
        <v>0.19090909090909092</v>
      </c>
      <c r="Y6" s="7">
        <f t="shared" si="1"/>
        <v>0.14318181818181819</v>
      </c>
      <c r="Z6" s="7">
        <f t="shared" si="1"/>
        <v>9.5454545454545459E-2</v>
      </c>
      <c r="AA6" s="7">
        <f t="shared" si="1"/>
        <v>0</v>
      </c>
      <c r="AB6" s="7">
        <f t="shared" si="1"/>
        <v>0</v>
      </c>
      <c r="AC6" s="7">
        <f t="shared" si="1"/>
        <v>4.7727272727272729E-2</v>
      </c>
      <c r="AD6" s="7">
        <f t="shared" si="1"/>
        <v>0.95454545454545492</v>
      </c>
      <c r="AE6" s="7">
        <f t="shared" si="1"/>
        <v>0.57272727272727286</v>
      </c>
      <c r="AF6" s="7">
        <f t="shared" si="1"/>
        <v>0</v>
      </c>
    </row>
    <row r="7" spans="1:221" ht="15" customHeight="1">
      <c r="A7" s="24" t="s">
        <v>1</v>
      </c>
      <c r="B7" s="26">
        <v>234</v>
      </c>
      <c r="C7" s="5">
        <v>134.71000000000004</v>
      </c>
      <c r="D7" s="5">
        <v>42.540000000000006</v>
      </c>
      <c r="E7" s="5">
        <v>0</v>
      </c>
      <c r="F7" s="5">
        <v>7.09</v>
      </c>
      <c r="G7" s="5">
        <v>7.09</v>
      </c>
      <c r="H7" s="5">
        <v>28.36</v>
      </c>
      <c r="I7" s="5">
        <v>14.18</v>
      </c>
      <c r="J7" s="5">
        <v>70.90000000000002</v>
      </c>
      <c r="K7" s="5">
        <v>28.36</v>
      </c>
      <c r="L7" s="5">
        <v>77.990000000000023</v>
      </c>
      <c r="M7" s="5">
        <v>7.09</v>
      </c>
      <c r="N7" s="5">
        <v>28.36</v>
      </c>
      <c r="O7" s="5">
        <v>21.27</v>
      </c>
      <c r="P7" s="5">
        <v>0</v>
      </c>
      <c r="Q7" s="5">
        <v>148.89000000000004</v>
      </c>
      <c r="R7" s="5">
        <v>0</v>
      </c>
      <c r="S7" s="5">
        <v>0</v>
      </c>
      <c r="T7" s="5">
        <v>77.990000000000023</v>
      </c>
      <c r="U7" s="5">
        <v>56.720000000000013</v>
      </c>
      <c r="V7" s="5">
        <v>0</v>
      </c>
      <c r="W7" s="5">
        <v>0</v>
      </c>
      <c r="X7" s="5">
        <v>56.720000000000013</v>
      </c>
      <c r="Y7" s="5">
        <v>14.18</v>
      </c>
      <c r="Z7" s="5">
        <v>7.09</v>
      </c>
      <c r="AA7" s="5">
        <v>14.18</v>
      </c>
      <c r="AB7" s="5">
        <v>0</v>
      </c>
      <c r="AC7" s="5">
        <v>7.09</v>
      </c>
      <c r="AD7" s="5">
        <v>92.17000000000003</v>
      </c>
      <c r="AE7" s="5">
        <v>170.16000000000005</v>
      </c>
      <c r="AF7" s="5">
        <v>28.36</v>
      </c>
    </row>
    <row r="8" spans="1:221">
      <c r="A8" s="25"/>
      <c r="B8" s="27"/>
      <c r="C8" s="7">
        <f>C7/$B$7</f>
        <v>0.57568376068376081</v>
      </c>
      <c r="D8" s="7">
        <f t="shared" ref="D8:AF8" si="2">D7/$B$7</f>
        <v>0.18179487179487183</v>
      </c>
      <c r="E8" s="7">
        <f t="shared" si="2"/>
        <v>0</v>
      </c>
      <c r="F8" s="7">
        <f t="shared" si="2"/>
        <v>3.0299145299145298E-2</v>
      </c>
      <c r="G8" s="7">
        <f t="shared" si="2"/>
        <v>3.0299145299145298E-2</v>
      </c>
      <c r="H8" s="7">
        <f t="shared" si="2"/>
        <v>0.12119658119658119</v>
      </c>
      <c r="I8" s="7">
        <f t="shared" si="2"/>
        <v>6.0598290598290597E-2</v>
      </c>
      <c r="J8" s="7">
        <f t="shared" si="2"/>
        <v>0.30299145299145308</v>
      </c>
      <c r="K8" s="7">
        <f t="shared" si="2"/>
        <v>0.12119658119658119</v>
      </c>
      <c r="L8" s="7">
        <f t="shared" si="2"/>
        <v>0.33329059829059837</v>
      </c>
      <c r="M8" s="7">
        <f t="shared" si="2"/>
        <v>3.0299145299145298E-2</v>
      </c>
      <c r="N8" s="7">
        <f t="shared" si="2"/>
        <v>0.12119658119658119</v>
      </c>
      <c r="O8" s="7">
        <f t="shared" si="2"/>
        <v>9.0897435897435902E-2</v>
      </c>
      <c r="P8" s="7">
        <f t="shared" si="2"/>
        <v>0</v>
      </c>
      <c r="Q8" s="7">
        <f t="shared" si="2"/>
        <v>0.63628205128205151</v>
      </c>
      <c r="R8" s="7">
        <f t="shared" si="2"/>
        <v>0</v>
      </c>
      <c r="S8" s="7">
        <f t="shared" si="2"/>
        <v>0</v>
      </c>
      <c r="T8" s="7">
        <f t="shared" si="2"/>
        <v>0.33329059829059837</v>
      </c>
      <c r="U8" s="7">
        <f t="shared" si="2"/>
        <v>0.24239316239316244</v>
      </c>
      <c r="V8" s="7">
        <f t="shared" si="2"/>
        <v>0</v>
      </c>
      <c r="W8" s="7">
        <f t="shared" si="2"/>
        <v>0</v>
      </c>
      <c r="X8" s="7">
        <f t="shared" si="2"/>
        <v>0.24239316239316244</v>
      </c>
      <c r="Y8" s="7">
        <f t="shared" si="2"/>
        <v>6.0598290598290597E-2</v>
      </c>
      <c r="Z8" s="7">
        <f t="shared" si="2"/>
        <v>3.0299145299145298E-2</v>
      </c>
      <c r="AA8" s="7">
        <f t="shared" si="2"/>
        <v>6.0598290598290597E-2</v>
      </c>
      <c r="AB8" s="7">
        <f t="shared" si="2"/>
        <v>0</v>
      </c>
      <c r="AC8" s="7">
        <f t="shared" si="2"/>
        <v>3.0299145299145298E-2</v>
      </c>
      <c r="AD8" s="7">
        <f t="shared" si="2"/>
        <v>0.39388888888888901</v>
      </c>
      <c r="AE8" s="7">
        <f t="shared" si="2"/>
        <v>0.72717948717948744</v>
      </c>
      <c r="AF8" s="7">
        <f t="shared" si="2"/>
        <v>0.12119658119658119</v>
      </c>
    </row>
    <row r="9" spans="1:221" ht="15" customHeight="1">
      <c r="A9" s="24" t="s">
        <v>2</v>
      </c>
      <c r="B9" s="26">
        <v>540</v>
      </c>
      <c r="C9" s="5">
        <v>331.14</v>
      </c>
      <c r="D9" s="5">
        <v>37.600000000000009</v>
      </c>
      <c r="E9" s="5">
        <v>65.100000000000009</v>
      </c>
      <c r="F9" s="5">
        <v>28.16</v>
      </c>
      <c r="G9" s="5">
        <v>10.440000000000001</v>
      </c>
      <c r="H9" s="5">
        <v>16.5</v>
      </c>
      <c r="I9" s="5">
        <v>182.2</v>
      </c>
      <c r="J9" s="5">
        <v>162.77999999999994</v>
      </c>
      <c r="K9" s="5">
        <v>6.42</v>
      </c>
      <c r="L9" s="5">
        <v>131.32000000000002</v>
      </c>
      <c r="M9" s="5">
        <v>18.04</v>
      </c>
      <c r="N9" s="5">
        <v>106.8</v>
      </c>
      <c r="O9" s="5">
        <v>39.460000000000008</v>
      </c>
      <c r="P9" s="5">
        <v>22.959999999999997</v>
      </c>
      <c r="Q9" s="5">
        <v>299.57999999999993</v>
      </c>
      <c r="R9" s="5">
        <v>18.079999999999998</v>
      </c>
      <c r="S9" s="5">
        <v>4.88</v>
      </c>
      <c r="T9" s="5">
        <v>89.22</v>
      </c>
      <c r="U9" s="5">
        <v>0</v>
      </c>
      <c r="V9" s="5">
        <v>76.06</v>
      </c>
      <c r="W9" s="5">
        <v>17.72</v>
      </c>
      <c r="X9" s="5">
        <v>127.88000000000001</v>
      </c>
      <c r="Y9" s="5">
        <v>52.300000000000011</v>
      </c>
      <c r="Z9" s="5">
        <v>30.92</v>
      </c>
      <c r="AA9" s="5">
        <v>0</v>
      </c>
      <c r="AB9" s="5">
        <v>0</v>
      </c>
      <c r="AC9" s="5">
        <v>4.88</v>
      </c>
      <c r="AD9" s="5">
        <v>321.88</v>
      </c>
      <c r="AE9" s="5">
        <v>293.11999999999995</v>
      </c>
      <c r="AF9" s="5">
        <v>97.94</v>
      </c>
    </row>
    <row r="10" spans="1:221">
      <c r="A10" s="25"/>
      <c r="B10" s="27"/>
      <c r="C10" s="7">
        <f>C9/$B$9</f>
        <v>0.61322222222222222</v>
      </c>
      <c r="D10" s="7">
        <f t="shared" ref="D10:AF10" si="3">D9/$B$9</f>
        <v>6.9629629629629639E-2</v>
      </c>
      <c r="E10" s="7">
        <f t="shared" si="3"/>
        <v>0.12055555555555557</v>
      </c>
      <c r="F10" s="7">
        <f t="shared" si="3"/>
        <v>5.2148148148148152E-2</v>
      </c>
      <c r="G10" s="7">
        <f t="shared" si="3"/>
        <v>1.9333333333333334E-2</v>
      </c>
      <c r="H10" s="7">
        <f t="shared" si="3"/>
        <v>3.0555555555555555E-2</v>
      </c>
      <c r="I10" s="7">
        <f t="shared" si="3"/>
        <v>0.33740740740740738</v>
      </c>
      <c r="J10" s="7">
        <f t="shared" si="3"/>
        <v>0.30144444444444435</v>
      </c>
      <c r="K10" s="7">
        <f t="shared" si="3"/>
        <v>1.1888888888888888E-2</v>
      </c>
      <c r="L10" s="7">
        <f t="shared" si="3"/>
        <v>0.24318518518518523</v>
      </c>
      <c r="M10" s="7">
        <f t="shared" si="3"/>
        <v>3.3407407407407406E-2</v>
      </c>
      <c r="N10" s="7">
        <f t="shared" si="3"/>
        <v>0.19777777777777777</v>
      </c>
      <c r="O10" s="7">
        <f t="shared" si="3"/>
        <v>7.3074074074074083E-2</v>
      </c>
      <c r="P10" s="7">
        <f t="shared" si="3"/>
        <v>4.2518518518518511E-2</v>
      </c>
      <c r="Q10" s="7">
        <f t="shared" si="3"/>
        <v>0.55477777777777759</v>
      </c>
      <c r="R10" s="7">
        <f t="shared" si="3"/>
        <v>3.348148148148148E-2</v>
      </c>
      <c r="S10" s="7">
        <f t="shared" si="3"/>
        <v>9.0370370370370361E-3</v>
      </c>
      <c r="T10" s="7">
        <f t="shared" si="3"/>
        <v>0.16522222222222221</v>
      </c>
      <c r="U10" s="7">
        <f t="shared" si="3"/>
        <v>0</v>
      </c>
      <c r="V10" s="7">
        <f t="shared" si="3"/>
        <v>0.14085185185185187</v>
      </c>
      <c r="W10" s="7">
        <f t="shared" si="3"/>
        <v>3.2814814814814811E-2</v>
      </c>
      <c r="X10" s="7">
        <f t="shared" si="3"/>
        <v>0.23681481481481484</v>
      </c>
      <c r="Y10" s="7">
        <f t="shared" si="3"/>
        <v>9.685185185185187E-2</v>
      </c>
      <c r="Z10" s="7">
        <f t="shared" si="3"/>
        <v>5.725925925925926E-2</v>
      </c>
      <c r="AA10" s="7">
        <f t="shared" si="3"/>
        <v>0</v>
      </c>
      <c r="AB10" s="7">
        <f t="shared" si="3"/>
        <v>0</v>
      </c>
      <c r="AC10" s="7">
        <f t="shared" si="3"/>
        <v>9.0370370370370361E-3</v>
      </c>
      <c r="AD10" s="7">
        <f t="shared" si="3"/>
        <v>0.59607407407407409</v>
      </c>
      <c r="AE10" s="7">
        <f t="shared" si="3"/>
        <v>0.54281481481481475</v>
      </c>
      <c r="AF10" s="7">
        <f t="shared" si="3"/>
        <v>0.18137037037037038</v>
      </c>
    </row>
    <row r="11" spans="1:221">
      <c r="A11" s="24" t="s">
        <v>3</v>
      </c>
      <c r="B11" s="26">
        <v>228</v>
      </c>
      <c r="C11" s="5">
        <v>86.550000000000011</v>
      </c>
      <c r="D11" s="5">
        <v>23.34</v>
      </c>
      <c r="E11" s="5">
        <v>0</v>
      </c>
      <c r="F11" s="5">
        <v>15.56</v>
      </c>
      <c r="G11" s="5">
        <v>0</v>
      </c>
      <c r="H11" s="5">
        <v>7.78</v>
      </c>
      <c r="I11" s="5">
        <v>15.56</v>
      </c>
      <c r="J11" s="5">
        <v>38.9</v>
      </c>
      <c r="K11" s="5">
        <v>7.78</v>
      </c>
      <c r="L11" s="5">
        <v>0</v>
      </c>
      <c r="M11" s="5">
        <v>0</v>
      </c>
      <c r="N11" s="5">
        <v>15.56</v>
      </c>
      <c r="O11" s="5">
        <v>7.78</v>
      </c>
      <c r="P11" s="5">
        <v>0</v>
      </c>
      <c r="Q11" s="5">
        <v>133.23000000000002</v>
      </c>
      <c r="R11" s="5">
        <v>0</v>
      </c>
      <c r="S11" s="5">
        <v>0</v>
      </c>
      <c r="T11" s="5">
        <v>55.430000000000007</v>
      </c>
      <c r="U11" s="5">
        <v>7.78</v>
      </c>
      <c r="V11" s="5">
        <v>0</v>
      </c>
      <c r="W11" s="5">
        <v>7.78</v>
      </c>
      <c r="X11" s="5">
        <v>39.870000000000005</v>
      </c>
      <c r="Y11" s="5">
        <v>24.310000000000002</v>
      </c>
      <c r="Z11" s="5">
        <v>8.75</v>
      </c>
      <c r="AA11" s="5">
        <v>15.56</v>
      </c>
      <c r="AB11" s="5">
        <v>0</v>
      </c>
      <c r="AC11" s="5">
        <v>0</v>
      </c>
      <c r="AD11" s="5">
        <v>94.33</v>
      </c>
      <c r="AE11" s="5">
        <v>125.45000000000002</v>
      </c>
      <c r="AF11" s="5">
        <v>47.650000000000006</v>
      </c>
    </row>
    <row r="12" spans="1:221">
      <c r="A12" s="25"/>
      <c r="B12" s="27"/>
      <c r="C12" s="7">
        <f>C11/$B$11</f>
        <v>0.37960526315789478</v>
      </c>
      <c r="D12" s="7">
        <f t="shared" ref="D12:AF12" si="4">D11/$B$11</f>
        <v>0.10236842105263158</v>
      </c>
      <c r="E12" s="7">
        <f t="shared" si="4"/>
        <v>0</v>
      </c>
      <c r="F12" s="7">
        <f t="shared" si="4"/>
        <v>6.8245614035087721E-2</v>
      </c>
      <c r="G12" s="7">
        <f t="shared" si="4"/>
        <v>0</v>
      </c>
      <c r="H12" s="7">
        <f t="shared" si="4"/>
        <v>3.412280701754386E-2</v>
      </c>
      <c r="I12" s="7">
        <f t="shared" si="4"/>
        <v>6.8245614035087721E-2</v>
      </c>
      <c r="J12" s="7">
        <f t="shared" si="4"/>
        <v>0.1706140350877193</v>
      </c>
      <c r="K12" s="7">
        <f t="shared" si="4"/>
        <v>3.412280701754386E-2</v>
      </c>
      <c r="L12" s="7">
        <f t="shared" si="4"/>
        <v>0</v>
      </c>
      <c r="M12" s="7">
        <f t="shared" si="4"/>
        <v>0</v>
      </c>
      <c r="N12" s="7">
        <f t="shared" si="4"/>
        <v>6.8245614035087721E-2</v>
      </c>
      <c r="O12" s="7">
        <f t="shared" si="4"/>
        <v>3.412280701754386E-2</v>
      </c>
      <c r="P12" s="7">
        <f t="shared" si="4"/>
        <v>0</v>
      </c>
      <c r="Q12" s="7">
        <f t="shared" si="4"/>
        <v>0.584342105263158</v>
      </c>
      <c r="R12" s="7">
        <f t="shared" si="4"/>
        <v>0</v>
      </c>
      <c r="S12" s="7">
        <f t="shared" si="4"/>
        <v>0</v>
      </c>
      <c r="T12" s="7">
        <f t="shared" si="4"/>
        <v>0.24311403508771934</v>
      </c>
      <c r="U12" s="7">
        <f t="shared" si="4"/>
        <v>3.412280701754386E-2</v>
      </c>
      <c r="V12" s="7">
        <f t="shared" si="4"/>
        <v>0</v>
      </c>
      <c r="W12" s="7">
        <f t="shared" si="4"/>
        <v>3.412280701754386E-2</v>
      </c>
      <c r="X12" s="7">
        <f t="shared" si="4"/>
        <v>0.17486842105263159</v>
      </c>
      <c r="Y12" s="7">
        <f t="shared" si="4"/>
        <v>0.10662280701754387</v>
      </c>
      <c r="Z12" s="7">
        <f t="shared" si="4"/>
        <v>3.8377192982456142E-2</v>
      </c>
      <c r="AA12" s="7">
        <f t="shared" si="4"/>
        <v>6.8245614035087721E-2</v>
      </c>
      <c r="AB12" s="7">
        <f t="shared" si="4"/>
        <v>0</v>
      </c>
      <c r="AC12" s="7">
        <f t="shared" si="4"/>
        <v>0</v>
      </c>
      <c r="AD12" s="7">
        <f t="shared" si="4"/>
        <v>0.41372807017543861</v>
      </c>
      <c r="AE12" s="7">
        <f t="shared" si="4"/>
        <v>0.55021929824561411</v>
      </c>
      <c r="AF12" s="7">
        <f t="shared" si="4"/>
        <v>0.20899122807017545</v>
      </c>
    </row>
    <row r="13" spans="1:221">
      <c r="A13" s="24" t="s">
        <v>4</v>
      </c>
      <c r="B13" s="26">
        <v>1273</v>
      </c>
      <c r="C13" s="5">
        <v>843.04999999999893</v>
      </c>
      <c r="D13" s="5">
        <v>243.02000000000004</v>
      </c>
      <c r="E13" s="5">
        <v>77.22</v>
      </c>
      <c r="F13" s="5">
        <v>0</v>
      </c>
      <c r="G13" s="5">
        <v>33.080000000000005</v>
      </c>
      <c r="H13" s="5">
        <v>121.56</v>
      </c>
      <c r="I13" s="5">
        <v>441.59999999999997</v>
      </c>
      <c r="J13" s="5">
        <v>522.6099999999999</v>
      </c>
      <c r="K13" s="5">
        <v>33.080000000000005</v>
      </c>
      <c r="L13" s="5">
        <v>379.43000000000006</v>
      </c>
      <c r="M13" s="5">
        <v>32.880000000000003</v>
      </c>
      <c r="N13" s="5">
        <v>65.860000000000014</v>
      </c>
      <c r="O13" s="5">
        <v>22.020000000000003</v>
      </c>
      <c r="P13" s="5">
        <v>11.06</v>
      </c>
      <c r="Q13" s="5">
        <v>798.90999999999894</v>
      </c>
      <c r="R13" s="5">
        <v>0</v>
      </c>
      <c r="S13" s="5">
        <v>0</v>
      </c>
      <c r="T13" s="5">
        <v>220.50000000000006</v>
      </c>
      <c r="U13" s="5">
        <v>0</v>
      </c>
      <c r="V13" s="5">
        <v>99.240000000000009</v>
      </c>
      <c r="W13" s="5">
        <v>33.18</v>
      </c>
      <c r="X13" s="5">
        <v>341.75999999999993</v>
      </c>
      <c r="Y13" s="5">
        <v>198.48000000000005</v>
      </c>
      <c r="Z13" s="5">
        <v>121.46000000000001</v>
      </c>
      <c r="AA13" s="5">
        <v>54.900000000000006</v>
      </c>
      <c r="AB13" s="5">
        <v>21.92</v>
      </c>
      <c r="AC13" s="5">
        <v>154.44000000000003</v>
      </c>
      <c r="AD13" s="5">
        <v>820.92999999999904</v>
      </c>
      <c r="AE13" s="5">
        <v>897.94999999999902</v>
      </c>
      <c r="AF13" s="5">
        <v>88.48</v>
      </c>
    </row>
    <row r="14" spans="1:221">
      <c r="A14" s="25"/>
      <c r="B14" s="27"/>
      <c r="C14" s="7">
        <f>C13/$B$13</f>
        <v>0.6622545168892372</v>
      </c>
      <c r="D14" s="7">
        <f t="shared" ref="D14:AF14" si="5">D13/$B$13</f>
        <v>0.19090337784760411</v>
      </c>
      <c r="E14" s="7">
        <f t="shared" si="5"/>
        <v>6.0659858601728199E-2</v>
      </c>
      <c r="F14" s="7">
        <f t="shared" si="5"/>
        <v>0</v>
      </c>
      <c r="G14" s="7">
        <f t="shared" si="5"/>
        <v>2.5985860172820115E-2</v>
      </c>
      <c r="H14" s="7">
        <f t="shared" si="5"/>
        <v>9.5490966221523962E-2</v>
      </c>
      <c r="I14" s="7">
        <f t="shared" si="5"/>
        <v>0.34689709347996855</v>
      </c>
      <c r="J14" s="7">
        <f t="shared" si="5"/>
        <v>0.41053417124901798</v>
      </c>
      <c r="K14" s="7">
        <f t="shared" si="5"/>
        <v>2.5985860172820115E-2</v>
      </c>
      <c r="L14" s="7">
        <f t="shared" si="5"/>
        <v>0.29805970149253735</v>
      </c>
      <c r="M14" s="7">
        <f t="shared" si="5"/>
        <v>2.5828750981932446E-2</v>
      </c>
      <c r="N14" s="7">
        <f t="shared" si="5"/>
        <v>5.1736056559308727E-2</v>
      </c>
      <c r="O14" s="7">
        <f t="shared" si="5"/>
        <v>1.729772191673213E-2</v>
      </c>
      <c r="P14" s="7">
        <f t="shared" si="5"/>
        <v>8.6881382560879822E-3</v>
      </c>
      <c r="Q14" s="7">
        <f t="shared" si="5"/>
        <v>0.62758051846032914</v>
      </c>
      <c r="R14" s="7">
        <f t="shared" si="5"/>
        <v>0</v>
      </c>
      <c r="S14" s="7">
        <f t="shared" si="5"/>
        <v>0</v>
      </c>
      <c r="T14" s="7">
        <f t="shared" si="5"/>
        <v>0.17321288295365284</v>
      </c>
      <c r="U14" s="7">
        <f t="shared" si="5"/>
        <v>0</v>
      </c>
      <c r="V14" s="7">
        <f t="shared" si="5"/>
        <v>7.7957580518460343E-2</v>
      </c>
      <c r="W14" s="7">
        <f t="shared" si="5"/>
        <v>2.6064414768263943E-2</v>
      </c>
      <c r="X14" s="7">
        <f t="shared" si="5"/>
        <v>0.2684681853888452</v>
      </c>
      <c r="Y14" s="7">
        <f t="shared" si="5"/>
        <v>0.15591516103692069</v>
      </c>
      <c r="Z14" s="7">
        <f t="shared" si="5"/>
        <v>9.5412411626080135E-2</v>
      </c>
      <c r="AA14" s="7">
        <f t="shared" si="5"/>
        <v>4.3126472898664579E-2</v>
      </c>
      <c r="AB14" s="7">
        <f t="shared" si="5"/>
        <v>1.7219167321288295E-2</v>
      </c>
      <c r="AC14" s="7">
        <f t="shared" si="5"/>
        <v>0.12131971720345643</v>
      </c>
      <c r="AD14" s="7">
        <f t="shared" si="5"/>
        <v>0.64487824037706132</v>
      </c>
      <c r="AE14" s="7">
        <f t="shared" si="5"/>
        <v>0.70538098978790187</v>
      </c>
      <c r="AF14" s="7">
        <f t="shared" si="5"/>
        <v>6.9505106048703857E-2</v>
      </c>
    </row>
    <row r="15" spans="1:221" ht="15" customHeight="1">
      <c r="A15" s="24" t="s">
        <v>5</v>
      </c>
      <c r="B15" s="26">
        <v>778</v>
      </c>
      <c r="C15" s="5">
        <v>412.39999999999986</v>
      </c>
      <c r="D15" s="5">
        <v>63.81</v>
      </c>
      <c r="E15" s="5">
        <v>14.95</v>
      </c>
      <c r="F15" s="5">
        <v>14.95</v>
      </c>
      <c r="G15" s="5">
        <v>0</v>
      </c>
      <c r="H15" s="5">
        <v>14.95</v>
      </c>
      <c r="I15" s="5">
        <v>49.589999999999996</v>
      </c>
      <c r="J15" s="5">
        <v>79.490000000000009</v>
      </c>
      <c r="K15" s="5">
        <v>14.95</v>
      </c>
      <c r="L15" s="5">
        <v>34.64</v>
      </c>
      <c r="M15" s="5">
        <v>29.9</v>
      </c>
      <c r="N15" s="5">
        <v>133.82</v>
      </c>
      <c r="O15" s="5">
        <v>4.74</v>
      </c>
      <c r="P15" s="5">
        <v>4.74</v>
      </c>
      <c r="Q15" s="5">
        <v>306.28999999999996</v>
      </c>
      <c r="R15" s="5">
        <v>4.74</v>
      </c>
      <c r="S15" s="5">
        <v>4.74</v>
      </c>
      <c r="T15" s="5">
        <v>242.47999999999996</v>
      </c>
      <c r="U15" s="5">
        <v>328.1699999999999</v>
      </c>
      <c r="V15" s="5">
        <v>0</v>
      </c>
      <c r="W15" s="5">
        <v>29.9</v>
      </c>
      <c r="X15" s="5">
        <v>243.93999999999991</v>
      </c>
      <c r="Y15" s="5">
        <v>44.849999999999994</v>
      </c>
      <c r="Z15" s="5">
        <v>29.9</v>
      </c>
      <c r="AA15" s="5">
        <v>0</v>
      </c>
      <c r="AB15" s="5">
        <v>44.849999999999994</v>
      </c>
      <c r="AC15" s="5">
        <v>0</v>
      </c>
      <c r="AD15" s="5">
        <v>257.42999999999995</v>
      </c>
      <c r="AE15" s="5">
        <v>684.05000000000041</v>
      </c>
      <c r="AF15" s="5">
        <v>79.489999999999995</v>
      </c>
    </row>
    <row r="16" spans="1:221">
      <c r="A16" s="25"/>
      <c r="B16" s="27"/>
      <c r="C16" s="7">
        <f>C15/$B$15</f>
        <v>0.53007712082262193</v>
      </c>
      <c r="D16" s="7">
        <f t="shared" ref="D16:AF16" si="6">D15/$B$15</f>
        <v>8.2017994858611831E-2</v>
      </c>
      <c r="E16" s="7">
        <f t="shared" si="6"/>
        <v>1.9215938303341902E-2</v>
      </c>
      <c r="F16" s="7">
        <f t="shared" si="6"/>
        <v>1.9215938303341902E-2</v>
      </c>
      <c r="G16" s="7">
        <f t="shared" si="6"/>
        <v>0</v>
      </c>
      <c r="H16" s="7">
        <f t="shared" si="6"/>
        <v>1.9215938303341902E-2</v>
      </c>
      <c r="I16" s="7">
        <f t="shared" si="6"/>
        <v>6.3740359897172236E-2</v>
      </c>
      <c r="J16" s="7">
        <f t="shared" si="6"/>
        <v>0.10217223650385605</v>
      </c>
      <c r="K16" s="7">
        <f t="shared" si="6"/>
        <v>1.9215938303341902E-2</v>
      </c>
      <c r="L16" s="7">
        <f t="shared" si="6"/>
        <v>4.4524421593830334E-2</v>
      </c>
      <c r="M16" s="7">
        <f t="shared" si="6"/>
        <v>3.8431876606683804E-2</v>
      </c>
      <c r="N16" s="7">
        <f t="shared" si="6"/>
        <v>0.1720051413881748</v>
      </c>
      <c r="O16" s="7">
        <f t="shared" si="6"/>
        <v>6.0925449871465295E-3</v>
      </c>
      <c r="P16" s="7">
        <f t="shared" si="6"/>
        <v>6.0925449871465295E-3</v>
      </c>
      <c r="Q16" s="7">
        <f t="shared" si="6"/>
        <v>0.39368894601542409</v>
      </c>
      <c r="R16" s="7">
        <f t="shared" si="6"/>
        <v>6.0925449871465295E-3</v>
      </c>
      <c r="S16" s="7">
        <f t="shared" si="6"/>
        <v>6.0925449871465295E-3</v>
      </c>
      <c r="T16" s="7">
        <f t="shared" si="6"/>
        <v>0.31167095115681231</v>
      </c>
      <c r="U16" s="7">
        <f t="shared" si="6"/>
        <v>0.42181233933161943</v>
      </c>
      <c r="V16" s="7">
        <f t="shared" si="6"/>
        <v>0</v>
      </c>
      <c r="W16" s="7">
        <f t="shared" si="6"/>
        <v>3.8431876606683804E-2</v>
      </c>
      <c r="X16" s="7">
        <f t="shared" si="6"/>
        <v>0.31354755784061683</v>
      </c>
      <c r="Y16" s="7">
        <f t="shared" si="6"/>
        <v>5.7647814910025699E-2</v>
      </c>
      <c r="Z16" s="7">
        <f t="shared" si="6"/>
        <v>3.8431876606683804E-2</v>
      </c>
      <c r="AA16" s="7">
        <f t="shared" si="6"/>
        <v>0</v>
      </c>
      <c r="AB16" s="7">
        <f t="shared" si="6"/>
        <v>5.7647814910025699E-2</v>
      </c>
      <c r="AC16" s="7">
        <f t="shared" si="6"/>
        <v>0</v>
      </c>
      <c r="AD16" s="7">
        <f t="shared" si="6"/>
        <v>0.33088688946015415</v>
      </c>
      <c r="AE16" s="7">
        <f t="shared" si="6"/>
        <v>0.87924164524421644</v>
      </c>
      <c r="AF16" s="7">
        <f t="shared" si="6"/>
        <v>0.10217223650385604</v>
      </c>
    </row>
    <row r="17" spans="1:32">
      <c r="A17" s="24" t="s">
        <v>12</v>
      </c>
      <c r="B17" s="26">
        <v>83</v>
      </c>
      <c r="C17" s="5">
        <v>30.56</v>
      </c>
      <c r="D17" s="5">
        <v>22.43</v>
      </c>
      <c r="E17" s="5">
        <v>0</v>
      </c>
      <c r="F17" s="5">
        <v>0</v>
      </c>
      <c r="G17" s="5">
        <v>3.33</v>
      </c>
      <c r="H17" s="5">
        <v>0</v>
      </c>
      <c r="I17" s="5">
        <v>15.28</v>
      </c>
      <c r="J17" s="5">
        <v>19.099999999999998</v>
      </c>
      <c r="K17" s="5">
        <v>0</v>
      </c>
      <c r="L17" s="5">
        <v>0</v>
      </c>
      <c r="M17" s="5">
        <v>0</v>
      </c>
      <c r="N17" s="5">
        <v>11.459999999999999</v>
      </c>
      <c r="O17" s="5">
        <v>3.82</v>
      </c>
      <c r="P17" s="5">
        <v>0</v>
      </c>
      <c r="Q17" s="5">
        <v>56.32</v>
      </c>
      <c r="R17" s="5">
        <v>19.099999999999998</v>
      </c>
      <c r="S17" s="5">
        <v>0</v>
      </c>
      <c r="T17" s="5">
        <v>0</v>
      </c>
      <c r="U17" s="5">
        <v>0</v>
      </c>
      <c r="V17" s="5">
        <v>0</v>
      </c>
      <c r="W17" s="5">
        <v>7.64</v>
      </c>
      <c r="X17" s="5">
        <v>7.15</v>
      </c>
      <c r="Y17" s="5">
        <v>0</v>
      </c>
      <c r="Z17" s="5">
        <v>0</v>
      </c>
      <c r="AA17" s="5">
        <v>0</v>
      </c>
      <c r="AB17" s="5">
        <v>0</v>
      </c>
      <c r="AC17" s="5">
        <v>3.33</v>
      </c>
      <c r="AD17" s="5">
        <v>49.66</v>
      </c>
      <c r="AE17" s="5">
        <v>44.37</v>
      </c>
      <c r="AF17" s="5">
        <v>10.97</v>
      </c>
    </row>
    <row r="18" spans="1:32">
      <c r="A18" s="25"/>
      <c r="B18" s="27"/>
      <c r="C18" s="7">
        <f>C17/$B$17</f>
        <v>0.36819277108433734</v>
      </c>
      <c r="D18" s="7">
        <f t="shared" ref="D18:AF18" si="7">D17/$B$17</f>
        <v>0.27024096385542168</v>
      </c>
      <c r="E18" s="7">
        <f t="shared" si="7"/>
        <v>0</v>
      </c>
      <c r="F18" s="7">
        <f t="shared" si="7"/>
        <v>0</v>
      </c>
      <c r="G18" s="7">
        <f t="shared" si="7"/>
        <v>4.0120481927710845E-2</v>
      </c>
      <c r="H18" s="7">
        <f t="shared" si="7"/>
        <v>0</v>
      </c>
      <c r="I18" s="7">
        <f t="shared" si="7"/>
        <v>0.18409638554216867</v>
      </c>
      <c r="J18" s="7">
        <f t="shared" si="7"/>
        <v>0.23012048192771081</v>
      </c>
      <c r="K18" s="7">
        <f t="shared" si="7"/>
        <v>0</v>
      </c>
      <c r="L18" s="7">
        <f t="shared" si="7"/>
        <v>0</v>
      </c>
      <c r="M18" s="7">
        <f t="shared" si="7"/>
        <v>0</v>
      </c>
      <c r="N18" s="7">
        <f t="shared" si="7"/>
        <v>0.1380722891566265</v>
      </c>
      <c r="O18" s="7">
        <f t="shared" si="7"/>
        <v>4.6024096385542168E-2</v>
      </c>
      <c r="P18" s="7">
        <f t="shared" si="7"/>
        <v>0</v>
      </c>
      <c r="Q18" s="7">
        <f t="shared" si="7"/>
        <v>0.67855421686746986</v>
      </c>
      <c r="R18" s="7">
        <f t="shared" si="7"/>
        <v>0.23012048192771081</v>
      </c>
      <c r="S18" s="7">
        <f t="shared" si="7"/>
        <v>0</v>
      </c>
      <c r="T18" s="7">
        <f t="shared" si="7"/>
        <v>0</v>
      </c>
      <c r="U18" s="7">
        <f t="shared" si="7"/>
        <v>0</v>
      </c>
      <c r="V18" s="7">
        <f t="shared" si="7"/>
        <v>0</v>
      </c>
      <c r="W18" s="7">
        <f t="shared" si="7"/>
        <v>9.2048192771084336E-2</v>
      </c>
      <c r="X18" s="7">
        <f t="shared" si="7"/>
        <v>8.614457831325302E-2</v>
      </c>
      <c r="Y18" s="7">
        <f t="shared" si="7"/>
        <v>0</v>
      </c>
      <c r="Z18" s="7">
        <f t="shared" si="7"/>
        <v>0</v>
      </c>
      <c r="AA18" s="7">
        <f t="shared" si="7"/>
        <v>0</v>
      </c>
      <c r="AB18" s="7">
        <f t="shared" si="7"/>
        <v>0</v>
      </c>
      <c r="AC18" s="7">
        <f t="shared" si="7"/>
        <v>4.0120481927710845E-2</v>
      </c>
      <c r="AD18" s="7">
        <f t="shared" si="7"/>
        <v>0.59831325301204819</v>
      </c>
      <c r="AE18" s="7">
        <f t="shared" si="7"/>
        <v>0.53457831325301197</v>
      </c>
      <c r="AF18" s="7">
        <f t="shared" si="7"/>
        <v>0.1321686746987952</v>
      </c>
    </row>
    <row r="19" spans="1:32">
      <c r="A19" s="24" t="s">
        <v>6</v>
      </c>
      <c r="B19" s="26">
        <v>171</v>
      </c>
      <c r="C19" s="5">
        <v>51.4</v>
      </c>
      <c r="D19" s="5">
        <v>20.56</v>
      </c>
      <c r="E19" s="5">
        <v>0</v>
      </c>
      <c r="F19" s="5">
        <v>0</v>
      </c>
      <c r="G19" s="5">
        <v>0</v>
      </c>
      <c r="H19" s="5">
        <v>0</v>
      </c>
      <c r="I19" s="5">
        <v>71.959999999999994</v>
      </c>
      <c r="J19" s="5">
        <v>20.56</v>
      </c>
      <c r="K19" s="5">
        <v>0</v>
      </c>
      <c r="L19" s="5">
        <v>0</v>
      </c>
      <c r="M19" s="5">
        <v>0</v>
      </c>
      <c r="N19" s="5">
        <v>30.839999999999996</v>
      </c>
      <c r="O19" s="5">
        <v>0</v>
      </c>
      <c r="P19" s="5">
        <v>0</v>
      </c>
      <c r="Q19" s="5">
        <v>58.400000000000006</v>
      </c>
      <c r="R19" s="5">
        <v>0</v>
      </c>
      <c r="S19" s="5">
        <v>0</v>
      </c>
      <c r="T19" s="5">
        <v>41.12</v>
      </c>
      <c r="U19" s="5">
        <v>0</v>
      </c>
      <c r="V19" s="5">
        <v>0</v>
      </c>
      <c r="W19" s="5">
        <v>0</v>
      </c>
      <c r="X19" s="5">
        <v>30.839999999999996</v>
      </c>
      <c r="Y19" s="5">
        <v>10.28</v>
      </c>
      <c r="Z19" s="5">
        <v>0</v>
      </c>
      <c r="AA19" s="5">
        <v>10.28</v>
      </c>
      <c r="AB19" s="5">
        <v>0</v>
      </c>
      <c r="AC19" s="5">
        <v>0</v>
      </c>
      <c r="AD19" s="5">
        <v>58.400000000000006</v>
      </c>
      <c r="AE19" s="5">
        <v>133.63999999999999</v>
      </c>
      <c r="AF19" s="5">
        <v>51.4</v>
      </c>
    </row>
    <row r="20" spans="1:32">
      <c r="A20" s="25"/>
      <c r="B20" s="27"/>
      <c r="C20" s="7">
        <f>C19/$B$19</f>
        <v>0.3005847953216374</v>
      </c>
      <c r="D20" s="7">
        <f t="shared" ref="D20:AF20" si="8">D19/$B$19</f>
        <v>0.12023391812865496</v>
      </c>
      <c r="E20" s="7">
        <f t="shared" si="8"/>
        <v>0</v>
      </c>
      <c r="F20" s="7">
        <f t="shared" si="8"/>
        <v>0</v>
      </c>
      <c r="G20" s="7">
        <f t="shared" si="8"/>
        <v>0</v>
      </c>
      <c r="H20" s="7">
        <f t="shared" si="8"/>
        <v>0</v>
      </c>
      <c r="I20" s="7">
        <f t="shared" si="8"/>
        <v>0.42081871345029237</v>
      </c>
      <c r="J20" s="7">
        <f t="shared" si="8"/>
        <v>0.12023391812865496</v>
      </c>
      <c r="K20" s="7">
        <f t="shared" si="8"/>
        <v>0</v>
      </c>
      <c r="L20" s="7">
        <f t="shared" si="8"/>
        <v>0</v>
      </c>
      <c r="M20" s="7">
        <f t="shared" si="8"/>
        <v>0</v>
      </c>
      <c r="N20" s="7">
        <f t="shared" si="8"/>
        <v>0.18035087719298243</v>
      </c>
      <c r="O20" s="7">
        <f t="shared" si="8"/>
        <v>0</v>
      </c>
      <c r="P20" s="7">
        <f t="shared" si="8"/>
        <v>0</v>
      </c>
      <c r="Q20" s="7">
        <f t="shared" si="8"/>
        <v>0.34152046783625734</v>
      </c>
      <c r="R20" s="7">
        <f t="shared" si="8"/>
        <v>0</v>
      </c>
      <c r="S20" s="7">
        <f t="shared" si="8"/>
        <v>0</v>
      </c>
      <c r="T20" s="7">
        <f t="shared" si="8"/>
        <v>0.24046783625730991</v>
      </c>
      <c r="U20" s="7">
        <f t="shared" si="8"/>
        <v>0</v>
      </c>
      <c r="V20" s="7">
        <f t="shared" si="8"/>
        <v>0</v>
      </c>
      <c r="W20" s="7">
        <f t="shared" si="8"/>
        <v>0</v>
      </c>
      <c r="X20" s="7">
        <f t="shared" si="8"/>
        <v>0.18035087719298243</v>
      </c>
      <c r="Y20" s="7">
        <f t="shared" si="8"/>
        <v>6.0116959064327478E-2</v>
      </c>
      <c r="Z20" s="7">
        <f t="shared" si="8"/>
        <v>0</v>
      </c>
      <c r="AA20" s="7">
        <f t="shared" si="8"/>
        <v>6.0116959064327478E-2</v>
      </c>
      <c r="AB20" s="7">
        <f t="shared" si="8"/>
        <v>0</v>
      </c>
      <c r="AC20" s="7">
        <f t="shared" si="8"/>
        <v>0</v>
      </c>
      <c r="AD20" s="7">
        <f t="shared" si="8"/>
        <v>0.34152046783625734</v>
      </c>
      <c r="AE20" s="7">
        <f t="shared" si="8"/>
        <v>0.78152046783625728</v>
      </c>
      <c r="AF20" s="7">
        <f t="shared" si="8"/>
        <v>0.3005847953216374</v>
      </c>
    </row>
    <row r="21" spans="1:32">
      <c r="A21" s="24" t="s">
        <v>7</v>
      </c>
      <c r="B21" s="26">
        <v>248</v>
      </c>
      <c r="C21" s="5">
        <v>117.54</v>
      </c>
      <c r="D21" s="5">
        <v>39.18</v>
      </c>
      <c r="E21" s="5">
        <v>19.59</v>
      </c>
      <c r="F21" s="5">
        <v>13.06</v>
      </c>
      <c r="G21" s="5">
        <v>0</v>
      </c>
      <c r="H21" s="5">
        <v>13.06</v>
      </c>
      <c r="I21" s="5">
        <v>45.71</v>
      </c>
      <c r="J21" s="5">
        <v>32.65</v>
      </c>
      <c r="K21" s="5">
        <v>6.53</v>
      </c>
      <c r="L21" s="5">
        <v>13.06</v>
      </c>
      <c r="M21" s="5">
        <v>0</v>
      </c>
      <c r="N21" s="5">
        <v>58.77</v>
      </c>
      <c r="O21" s="5">
        <v>13.06</v>
      </c>
      <c r="P21" s="5">
        <v>13.06</v>
      </c>
      <c r="Q21" s="5">
        <v>143.66</v>
      </c>
      <c r="R21" s="5">
        <v>6.53</v>
      </c>
      <c r="S21" s="5">
        <v>0</v>
      </c>
      <c r="T21" s="5">
        <v>71.83</v>
      </c>
      <c r="U21" s="5">
        <v>169.78</v>
      </c>
      <c r="V21" s="5">
        <v>0</v>
      </c>
      <c r="W21" s="5">
        <v>0</v>
      </c>
      <c r="X21" s="5">
        <v>52.24</v>
      </c>
      <c r="Y21" s="5">
        <v>13.06</v>
      </c>
      <c r="Z21" s="5">
        <v>13.06</v>
      </c>
      <c r="AA21" s="5">
        <v>6.53</v>
      </c>
      <c r="AB21" s="5">
        <v>13.06</v>
      </c>
      <c r="AC21" s="5">
        <v>6.53</v>
      </c>
      <c r="AD21" s="5">
        <v>58.77</v>
      </c>
      <c r="AE21" s="5">
        <v>222.02</v>
      </c>
      <c r="AF21" s="5">
        <v>26.12</v>
      </c>
    </row>
    <row r="22" spans="1:32">
      <c r="A22" s="25"/>
      <c r="B22" s="27"/>
      <c r="C22" s="7">
        <f>C21/$B$21</f>
        <v>0.47395161290322585</v>
      </c>
      <c r="D22" s="7">
        <f t="shared" ref="D22:AF22" si="9">D21/$B$21</f>
        <v>0.15798387096774194</v>
      </c>
      <c r="E22" s="7">
        <f t="shared" si="9"/>
        <v>7.899193548387097E-2</v>
      </c>
      <c r="F22" s="7">
        <f t="shared" si="9"/>
        <v>5.2661290322580649E-2</v>
      </c>
      <c r="G22" s="7">
        <f t="shared" si="9"/>
        <v>0</v>
      </c>
      <c r="H22" s="7">
        <f t="shared" si="9"/>
        <v>5.2661290322580649E-2</v>
      </c>
      <c r="I22" s="7">
        <f t="shared" si="9"/>
        <v>0.18431451612903227</v>
      </c>
      <c r="J22" s="7">
        <f t="shared" si="9"/>
        <v>0.13165322580645161</v>
      </c>
      <c r="K22" s="7">
        <f t="shared" si="9"/>
        <v>2.6330645161290325E-2</v>
      </c>
      <c r="L22" s="7">
        <f t="shared" si="9"/>
        <v>5.2661290322580649E-2</v>
      </c>
      <c r="M22" s="7">
        <f t="shared" si="9"/>
        <v>0</v>
      </c>
      <c r="N22" s="7">
        <f t="shared" si="9"/>
        <v>0.23697580645161292</v>
      </c>
      <c r="O22" s="7">
        <f t="shared" si="9"/>
        <v>5.2661290322580649E-2</v>
      </c>
      <c r="P22" s="7">
        <f t="shared" si="9"/>
        <v>5.2661290322580649E-2</v>
      </c>
      <c r="Q22" s="7">
        <f t="shared" si="9"/>
        <v>0.57927419354838705</v>
      </c>
      <c r="R22" s="7">
        <f t="shared" si="9"/>
        <v>2.6330645161290325E-2</v>
      </c>
      <c r="S22" s="7">
        <f t="shared" si="9"/>
        <v>0</v>
      </c>
      <c r="T22" s="7">
        <f t="shared" si="9"/>
        <v>0.28963709677419353</v>
      </c>
      <c r="U22" s="7">
        <f t="shared" si="9"/>
        <v>0.68459677419354836</v>
      </c>
      <c r="V22" s="7">
        <f t="shared" si="9"/>
        <v>0</v>
      </c>
      <c r="W22" s="7">
        <f t="shared" si="9"/>
        <v>0</v>
      </c>
      <c r="X22" s="7">
        <f t="shared" si="9"/>
        <v>0.2106451612903226</v>
      </c>
      <c r="Y22" s="7">
        <f t="shared" si="9"/>
        <v>5.2661290322580649E-2</v>
      </c>
      <c r="Z22" s="7">
        <f t="shared" si="9"/>
        <v>5.2661290322580649E-2</v>
      </c>
      <c r="AA22" s="7">
        <f t="shared" si="9"/>
        <v>2.6330645161290325E-2</v>
      </c>
      <c r="AB22" s="7">
        <f t="shared" si="9"/>
        <v>5.2661290322580649E-2</v>
      </c>
      <c r="AC22" s="7">
        <f t="shared" si="9"/>
        <v>2.6330645161290325E-2</v>
      </c>
      <c r="AD22" s="7">
        <f t="shared" si="9"/>
        <v>0.23697580645161292</v>
      </c>
      <c r="AE22" s="7">
        <f t="shared" si="9"/>
        <v>0.89524193548387099</v>
      </c>
      <c r="AF22" s="7">
        <f t="shared" si="9"/>
        <v>0.1053225806451613</v>
      </c>
    </row>
    <row r="23" spans="1:32">
      <c r="A23" s="24" t="s">
        <v>8</v>
      </c>
      <c r="B23" s="26">
        <v>33</v>
      </c>
      <c r="C23" s="5">
        <v>15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  <c r="I23" s="5">
        <v>1.5</v>
      </c>
      <c r="J23" s="5">
        <v>1.5</v>
      </c>
      <c r="K23" s="5">
        <v>1.5</v>
      </c>
      <c r="L23" s="5">
        <v>3</v>
      </c>
      <c r="M23" s="5">
        <v>0</v>
      </c>
      <c r="N23" s="5">
        <v>16.5</v>
      </c>
      <c r="O23" s="5">
        <v>3</v>
      </c>
      <c r="P23" s="5">
        <v>1.5</v>
      </c>
      <c r="Q23" s="5">
        <v>12</v>
      </c>
      <c r="R23" s="5">
        <v>0</v>
      </c>
      <c r="S23" s="5">
        <v>0</v>
      </c>
      <c r="T23" s="5">
        <v>4.5</v>
      </c>
      <c r="U23" s="5">
        <v>0</v>
      </c>
      <c r="V23" s="5">
        <v>1.5</v>
      </c>
      <c r="W23" s="5">
        <v>0</v>
      </c>
      <c r="X23" s="5">
        <v>4.5</v>
      </c>
      <c r="Y23" s="5">
        <v>3</v>
      </c>
      <c r="Z23" s="5">
        <v>0</v>
      </c>
      <c r="AA23" s="5">
        <v>1.5</v>
      </c>
      <c r="AB23" s="5">
        <v>0</v>
      </c>
      <c r="AC23" s="5">
        <v>0</v>
      </c>
      <c r="AD23" s="5">
        <v>22.5</v>
      </c>
      <c r="AE23" s="5">
        <v>16.5</v>
      </c>
      <c r="AF23" s="5">
        <v>6</v>
      </c>
    </row>
    <row r="24" spans="1:32">
      <c r="A24" s="25"/>
      <c r="B24" s="27"/>
      <c r="C24" s="7">
        <f>C23/$B$23</f>
        <v>0.45454545454545453</v>
      </c>
      <c r="D24" s="7">
        <f t="shared" ref="D24:AF24" si="10">D23/$B$23</f>
        <v>9.0909090909090912E-2</v>
      </c>
      <c r="E24" s="7">
        <f t="shared" si="10"/>
        <v>0</v>
      </c>
      <c r="F24" s="7">
        <f t="shared" si="10"/>
        <v>0</v>
      </c>
      <c r="G24" s="7">
        <f t="shared" si="10"/>
        <v>0</v>
      </c>
      <c r="H24" s="7">
        <f t="shared" si="10"/>
        <v>0</v>
      </c>
      <c r="I24" s="7">
        <f t="shared" si="10"/>
        <v>4.5454545454545456E-2</v>
      </c>
      <c r="J24" s="7">
        <f t="shared" si="10"/>
        <v>4.5454545454545456E-2</v>
      </c>
      <c r="K24" s="7">
        <f t="shared" si="10"/>
        <v>4.5454545454545456E-2</v>
      </c>
      <c r="L24" s="7">
        <f t="shared" si="10"/>
        <v>9.0909090909090912E-2</v>
      </c>
      <c r="M24" s="7">
        <f t="shared" si="10"/>
        <v>0</v>
      </c>
      <c r="N24" s="7">
        <f t="shared" si="10"/>
        <v>0.5</v>
      </c>
      <c r="O24" s="7">
        <f t="shared" si="10"/>
        <v>9.0909090909090912E-2</v>
      </c>
      <c r="P24" s="7">
        <f t="shared" si="10"/>
        <v>4.5454545454545456E-2</v>
      </c>
      <c r="Q24" s="7">
        <f t="shared" si="10"/>
        <v>0.36363636363636365</v>
      </c>
      <c r="R24" s="7">
        <f t="shared" si="10"/>
        <v>0</v>
      </c>
      <c r="S24" s="7">
        <f t="shared" si="10"/>
        <v>0</v>
      </c>
      <c r="T24" s="7">
        <f t="shared" si="10"/>
        <v>0.13636363636363635</v>
      </c>
      <c r="U24" s="7">
        <f t="shared" si="10"/>
        <v>0</v>
      </c>
      <c r="V24" s="7">
        <f t="shared" si="10"/>
        <v>4.5454545454545456E-2</v>
      </c>
      <c r="W24" s="7">
        <f t="shared" si="10"/>
        <v>0</v>
      </c>
      <c r="X24" s="7">
        <f t="shared" si="10"/>
        <v>0.13636363636363635</v>
      </c>
      <c r="Y24" s="7">
        <f t="shared" si="10"/>
        <v>9.0909090909090912E-2</v>
      </c>
      <c r="Z24" s="7">
        <f t="shared" si="10"/>
        <v>0</v>
      </c>
      <c r="AA24" s="7">
        <f t="shared" si="10"/>
        <v>4.5454545454545456E-2</v>
      </c>
      <c r="AB24" s="7">
        <f t="shared" si="10"/>
        <v>0</v>
      </c>
      <c r="AC24" s="7">
        <f t="shared" si="10"/>
        <v>0</v>
      </c>
      <c r="AD24" s="7">
        <f t="shared" si="10"/>
        <v>0.68181818181818177</v>
      </c>
      <c r="AE24" s="7">
        <f t="shared" si="10"/>
        <v>0.5</v>
      </c>
      <c r="AF24" s="7">
        <f t="shared" si="10"/>
        <v>0.18181818181818182</v>
      </c>
    </row>
    <row r="25" spans="1:32">
      <c r="A25" s="24" t="s">
        <v>9</v>
      </c>
      <c r="B25" s="26">
        <v>240</v>
      </c>
      <c r="C25" s="5">
        <v>190.03999999999996</v>
      </c>
      <c r="D25" s="5">
        <v>16.64</v>
      </c>
      <c r="E25" s="5">
        <v>0</v>
      </c>
      <c r="F25" s="5">
        <v>9.64</v>
      </c>
      <c r="G25" s="5">
        <v>7</v>
      </c>
      <c r="H25" s="5">
        <v>30.64</v>
      </c>
      <c r="I25" s="5">
        <v>76.2</v>
      </c>
      <c r="J25" s="5">
        <v>76.2</v>
      </c>
      <c r="K25" s="5">
        <v>9.64</v>
      </c>
      <c r="L25" s="5">
        <v>55.2</v>
      </c>
      <c r="M25" s="5">
        <v>0</v>
      </c>
      <c r="N25" s="5">
        <v>19.28</v>
      </c>
      <c r="O25" s="5">
        <v>19.28</v>
      </c>
      <c r="P25" s="5">
        <v>9.64</v>
      </c>
      <c r="Q25" s="5">
        <v>195.31999999999994</v>
      </c>
      <c r="R25" s="5">
        <v>7</v>
      </c>
      <c r="S25" s="5">
        <v>0</v>
      </c>
      <c r="T25" s="5">
        <v>14</v>
      </c>
      <c r="U25" s="5">
        <v>7</v>
      </c>
      <c r="V25" s="5">
        <v>0</v>
      </c>
      <c r="W25" s="5">
        <v>0</v>
      </c>
      <c r="X25" s="5">
        <v>69.2</v>
      </c>
      <c r="Y25" s="5">
        <v>49.92</v>
      </c>
      <c r="Z25" s="5">
        <v>9.64</v>
      </c>
      <c r="AA25" s="5">
        <v>7</v>
      </c>
      <c r="AB25" s="5">
        <v>7</v>
      </c>
      <c r="AC25" s="5">
        <v>16.64</v>
      </c>
      <c r="AD25" s="5">
        <v>150.68</v>
      </c>
      <c r="AE25" s="5">
        <v>163.76</v>
      </c>
      <c r="AF25" s="5">
        <v>14</v>
      </c>
    </row>
    <row r="26" spans="1:32">
      <c r="A26" s="25"/>
      <c r="B26" s="27"/>
      <c r="C26" s="7">
        <f>C25/$B$25</f>
        <v>0.79183333333333317</v>
      </c>
      <c r="D26" s="7">
        <f t="shared" ref="D26:AF26" si="11">D25/$B$25</f>
        <v>6.933333333333333E-2</v>
      </c>
      <c r="E26" s="7">
        <f t="shared" si="11"/>
        <v>0</v>
      </c>
      <c r="F26" s="7">
        <f t="shared" si="11"/>
        <v>4.016666666666667E-2</v>
      </c>
      <c r="G26" s="7">
        <f t="shared" si="11"/>
        <v>2.9166666666666667E-2</v>
      </c>
      <c r="H26" s="7">
        <f t="shared" si="11"/>
        <v>0.12766666666666668</v>
      </c>
      <c r="I26" s="7">
        <f t="shared" si="11"/>
        <v>0.3175</v>
      </c>
      <c r="J26" s="7">
        <f t="shared" si="11"/>
        <v>0.3175</v>
      </c>
      <c r="K26" s="7">
        <f t="shared" si="11"/>
        <v>4.016666666666667E-2</v>
      </c>
      <c r="L26" s="7">
        <f t="shared" si="11"/>
        <v>0.23</v>
      </c>
      <c r="M26" s="7">
        <f t="shared" si="11"/>
        <v>0</v>
      </c>
      <c r="N26" s="7">
        <f t="shared" si="11"/>
        <v>8.033333333333334E-2</v>
      </c>
      <c r="O26" s="7">
        <f t="shared" si="11"/>
        <v>8.033333333333334E-2</v>
      </c>
      <c r="P26" s="7">
        <f t="shared" si="11"/>
        <v>4.016666666666667E-2</v>
      </c>
      <c r="Q26" s="7">
        <f t="shared" si="11"/>
        <v>0.81383333333333308</v>
      </c>
      <c r="R26" s="7">
        <f t="shared" si="11"/>
        <v>2.9166666666666667E-2</v>
      </c>
      <c r="S26" s="7">
        <f t="shared" si="11"/>
        <v>0</v>
      </c>
      <c r="T26" s="7">
        <f t="shared" si="11"/>
        <v>5.8333333333333334E-2</v>
      </c>
      <c r="U26" s="7">
        <f t="shared" si="11"/>
        <v>2.9166666666666667E-2</v>
      </c>
      <c r="V26" s="7">
        <f t="shared" si="11"/>
        <v>0</v>
      </c>
      <c r="W26" s="7">
        <f t="shared" si="11"/>
        <v>0</v>
      </c>
      <c r="X26" s="7">
        <f t="shared" si="11"/>
        <v>0.28833333333333333</v>
      </c>
      <c r="Y26" s="7">
        <f t="shared" si="11"/>
        <v>0.20800000000000002</v>
      </c>
      <c r="Z26" s="7">
        <f t="shared" si="11"/>
        <v>4.016666666666667E-2</v>
      </c>
      <c r="AA26" s="7">
        <f t="shared" si="11"/>
        <v>2.9166666666666667E-2</v>
      </c>
      <c r="AB26" s="7">
        <f t="shared" si="11"/>
        <v>2.9166666666666667E-2</v>
      </c>
      <c r="AC26" s="7">
        <f t="shared" si="11"/>
        <v>6.933333333333333E-2</v>
      </c>
      <c r="AD26" s="7">
        <f t="shared" si="11"/>
        <v>0.62783333333333335</v>
      </c>
      <c r="AE26" s="7">
        <f t="shared" si="11"/>
        <v>0.68233333333333335</v>
      </c>
      <c r="AF26" s="7">
        <f t="shared" si="11"/>
        <v>5.8333333333333334E-2</v>
      </c>
    </row>
    <row r="27" spans="1:32" ht="15" customHeight="1">
      <c r="A27" s="24" t="s">
        <v>10</v>
      </c>
      <c r="B27" s="26">
        <v>104</v>
      </c>
      <c r="C27" s="5">
        <v>59.44</v>
      </c>
      <c r="D27" s="5">
        <v>7.43</v>
      </c>
      <c r="E27" s="5">
        <v>0</v>
      </c>
      <c r="F27" s="5">
        <v>0</v>
      </c>
      <c r="G27" s="5">
        <v>0</v>
      </c>
      <c r="H27" s="5">
        <v>0</v>
      </c>
      <c r="I27" s="5">
        <v>14.86</v>
      </c>
      <c r="J27" s="5">
        <v>37.15</v>
      </c>
      <c r="K27" s="5">
        <v>14.86</v>
      </c>
      <c r="L27" s="5">
        <v>7.43</v>
      </c>
      <c r="M27" s="5">
        <v>0</v>
      </c>
      <c r="N27" s="5">
        <v>0</v>
      </c>
      <c r="O27" s="5">
        <v>0</v>
      </c>
      <c r="P27" s="5">
        <v>0</v>
      </c>
      <c r="Q27" s="5">
        <v>37.15</v>
      </c>
      <c r="R27" s="5">
        <v>0</v>
      </c>
      <c r="S27" s="5">
        <v>0</v>
      </c>
      <c r="T27" s="5">
        <v>7.43</v>
      </c>
      <c r="U27" s="5">
        <v>0</v>
      </c>
      <c r="V27" s="5">
        <v>0</v>
      </c>
      <c r="W27" s="5">
        <v>0</v>
      </c>
      <c r="X27" s="5">
        <v>29.72</v>
      </c>
      <c r="Y27" s="5">
        <v>22.29</v>
      </c>
      <c r="Z27" s="5">
        <v>0</v>
      </c>
      <c r="AA27" s="5">
        <v>0</v>
      </c>
      <c r="AB27" s="5">
        <v>7.43</v>
      </c>
      <c r="AC27" s="5">
        <v>14.86</v>
      </c>
      <c r="AD27" s="5">
        <v>59.44</v>
      </c>
      <c r="AE27" s="5">
        <v>59.44</v>
      </c>
      <c r="AF27" s="5">
        <v>37.15</v>
      </c>
    </row>
    <row r="28" spans="1:32">
      <c r="A28" s="25"/>
      <c r="B28" s="27"/>
      <c r="C28" s="7">
        <f>C27/$B$27</f>
        <v>0.57153846153846155</v>
      </c>
      <c r="D28" s="7">
        <f t="shared" ref="D28:AF28" si="12">D27/$B$27</f>
        <v>7.1442307692307694E-2</v>
      </c>
      <c r="E28" s="7">
        <f t="shared" si="12"/>
        <v>0</v>
      </c>
      <c r="F28" s="7">
        <f t="shared" si="12"/>
        <v>0</v>
      </c>
      <c r="G28" s="7">
        <f t="shared" si="12"/>
        <v>0</v>
      </c>
      <c r="H28" s="7">
        <f t="shared" si="12"/>
        <v>0</v>
      </c>
      <c r="I28" s="7">
        <f t="shared" si="12"/>
        <v>0.14288461538461539</v>
      </c>
      <c r="J28" s="7">
        <f t="shared" si="12"/>
        <v>0.35721153846153847</v>
      </c>
      <c r="K28" s="7">
        <f t="shared" si="12"/>
        <v>0.14288461538461539</v>
      </c>
      <c r="L28" s="7">
        <f t="shared" si="12"/>
        <v>7.1442307692307694E-2</v>
      </c>
      <c r="M28" s="7">
        <f t="shared" si="12"/>
        <v>0</v>
      </c>
      <c r="N28" s="7">
        <f t="shared" si="12"/>
        <v>0</v>
      </c>
      <c r="O28" s="7">
        <f t="shared" si="12"/>
        <v>0</v>
      </c>
      <c r="P28" s="7">
        <f t="shared" si="12"/>
        <v>0</v>
      </c>
      <c r="Q28" s="7">
        <f t="shared" si="12"/>
        <v>0.35721153846153847</v>
      </c>
      <c r="R28" s="7">
        <f t="shared" si="12"/>
        <v>0</v>
      </c>
      <c r="S28" s="7">
        <f t="shared" si="12"/>
        <v>0</v>
      </c>
      <c r="T28" s="7">
        <f t="shared" si="12"/>
        <v>7.1442307692307694E-2</v>
      </c>
      <c r="U28" s="7">
        <f t="shared" si="12"/>
        <v>0</v>
      </c>
      <c r="V28" s="7">
        <f t="shared" si="12"/>
        <v>0</v>
      </c>
      <c r="W28" s="7">
        <f t="shared" si="12"/>
        <v>0</v>
      </c>
      <c r="X28" s="7">
        <f t="shared" si="12"/>
        <v>0.28576923076923078</v>
      </c>
      <c r="Y28" s="7">
        <f t="shared" si="12"/>
        <v>0.21432692307692308</v>
      </c>
      <c r="Z28" s="7">
        <f t="shared" si="12"/>
        <v>0</v>
      </c>
      <c r="AA28" s="7">
        <f t="shared" si="12"/>
        <v>0</v>
      </c>
      <c r="AB28" s="7">
        <f t="shared" si="12"/>
        <v>7.1442307692307694E-2</v>
      </c>
      <c r="AC28" s="7">
        <f t="shared" si="12"/>
        <v>0.14288461538461539</v>
      </c>
      <c r="AD28" s="7">
        <f t="shared" si="12"/>
        <v>0.57153846153846155</v>
      </c>
      <c r="AE28" s="7">
        <f t="shared" si="12"/>
        <v>0.57153846153846155</v>
      </c>
      <c r="AF28" s="7">
        <f t="shared" si="12"/>
        <v>0.35721153846153847</v>
      </c>
    </row>
    <row r="29" spans="1:32">
      <c r="A29" s="24" t="s">
        <v>72</v>
      </c>
      <c r="B29" s="28">
        <v>4027</v>
      </c>
      <c r="C29" s="8">
        <f>C3+C5+C7+C9+C11+C13+C15+C17+C19+C21+C23+C25+C27</f>
        <v>2335.6299999999992</v>
      </c>
      <c r="D29" s="8">
        <f t="shared" ref="D29:AF29" si="13">D3+D5+D7+D9+D11+D13+D15+D17+D19+D21+D23+D25+D27</f>
        <v>541.45000000000005</v>
      </c>
      <c r="E29" s="8">
        <f t="shared" si="13"/>
        <v>176.85999999999999</v>
      </c>
      <c r="F29" s="8">
        <f t="shared" si="13"/>
        <v>88.460000000000008</v>
      </c>
      <c r="G29" s="8">
        <f t="shared" si="13"/>
        <v>66.14</v>
      </c>
      <c r="H29" s="8">
        <f t="shared" si="13"/>
        <v>245.34999999999997</v>
      </c>
      <c r="I29" s="8">
        <f t="shared" si="13"/>
        <v>948.54000000000008</v>
      </c>
      <c r="J29" s="8">
        <f t="shared" si="13"/>
        <v>1101.4399999999998</v>
      </c>
      <c r="K29" s="8">
        <f t="shared" si="13"/>
        <v>130.42000000000002</v>
      </c>
      <c r="L29" s="8">
        <f t="shared" si="13"/>
        <v>730.27</v>
      </c>
      <c r="M29" s="8">
        <f t="shared" si="13"/>
        <v>92.11</v>
      </c>
      <c r="N29" s="8">
        <f t="shared" si="13"/>
        <v>512.24999999999989</v>
      </c>
      <c r="O29" s="8">
        <f t="shared" si="13"/>
        <v>139.63</v>
      </c>
      <c r="P29" s="8">
        <f t="shared" si="13"/>
        <v>62.96</v>
      </c>
      <c r="Q29" s="8">
        <v>2262</v>
      </c>
      <c r="R29" s="8">
        <f t="shared" si="13"/>
        <v>55.45</v>
      </c>
      <c r="S29" s="8">
        <f t="shared" si="13"/>
        <v>9.620000000000001</v>
      </c>
      <c r="T29" s="8">
        <f t="shared" si="13"/>
        <v>856.80000000000007</v>
      </c>
      <c r="U29" s="8">
        <f t="shared" si="13"/>
        <v>574.64999999999986</v>
      </c>
      <c r="V29" s="8">
        <f t="shared" si="13"/>
        <v>181</v>
      </c>
      <c r="W29" s="8">
        <f t="shared" si="13"/>
        <v>101.42</v>
      </c>
      <c r="X29" s="8">
        <f t="shared" si="13"/>
        <v>1017.42</v>
      </c>
      <c r="Y29" s="8">
        <f t="shared" si="13"/>
        <v>438.97000000000008</v>
      </c>
      <c r="Z29" s="8">
        <f t="shared" si="13"/>
        <v>225.02000000000004</v>
      </c>
      <c r="AA29" s="8">
        <f t="shared" si="13"/>
        <v>115.15</v>
      </c>
      <c r="AB29" s="8">
        <f t="shared" si="13"/>
        <v>94.259999999999991</v>
      </c>
      <c r="AC29" s="8">
        <f t="shared" si="13"/>
        <v>220.27000000000004</v>
      </c>
      <c r="AD29" s="8">
        <v>2044</v>
      </c>
      <c r="AE29" s="8">
        <f t="shared" si="13"/>
        <v>2882.4599999999996</v>
      </c>
      <c r="AF29" s="8">
        <f t="shared" si="13"/>
        <v>513.56000000000006</v>
      </c>
    </row>
    <row r="30" spans="1:32">
      <c r="A30" s="25"/>
      <c r="B30" s="29"/>
      <c r="C30" s="9">
        <f>C29/$B$29</f>
        <v>0.57999255028557217</v>
      </c>
      <c r="D30" s="9">
        <f t="shared" ref="D30:AF30" si="14">D29/$B$29</f>
        <v>0.13445492922771296</v>
      </c>
      <c r="E30" s="9">
        <f t="shared" si="14"/>
        <v>4.3918549788924753E-2</v>
      </c>
      <c r="F30" s="9">
        <f t="shared" si="14"/>
        <v>2.1966724608889994E-2</v>
      </c>
      <c r="G30" s="9">
        <f t="shared" si="14"/>
        <v>1.6424137074745469E-2</v>
      </c>
      <c r="H30" s="9">
        <f t="shared" si="14"/>
        <v>6.0926247827166616E-2</v>
      </c>
      <c r="I30" s="9">
        <f t="shared" si="14"/>
        <v>0.23554507077228709</v>
      </c>
      <c r="J30" s="9">
        <f t="shared" si="14"/>
        <v>0.27351378197169102</v>
      </c>
      <c r="K30" s="9">
        <f t="shared" si="14"/>
        <v>3.2386391854978894E-2</v>
      </c>
      <c r="L30" s="9">
        <f t="shared" si="14"/>
        <v>0.18134343183511298</v>
      </c>
      <c r="M30" s="9">
        <f t="shared" si="14"/>
        <v>2.2873106530916315E-2</v>
      </c>
      <c r="N30" s="9">
        <f t="shared" si="14"/>
        <v>0.12720387385150234</v>
      </c>
      <c r="O30" s="9">
        <f t="shared" si="14"/>
        <v>3.4673454184256269E-2</v>
      </c>
      <c r="P30" s="9">
        <f t="shared" si="14"/>
        <v>1.5634467345418426E-2</v>
      </c>
      <c r="Q30" s="9">
        <f t="shared" si="14"/>
        <v>0.56170846784206607</v>
      </c>
      <c r="R30" s="9">
        <f t="shared" si="14"/>
        <v>1.3769555500372486E-2</v>
      </c>
      <c r="S30" s="9">
        <f t="shared" si="14"/>
        <v>2.3888750931214306E-3</v>
      </c>
      <c r="T30" s="9">
        <f t="shared" si="14"/>
        <v>0.21276384405264467</v>
      </c>
      <c r="U30" s="9">
        <f t="shared" si="14"/>
        <v>0.14269927986093864</v>
      </c>
      <c r="V30" s="9">
        <f t="shared" si="14"/>
        <v>4.4946610379935435E-2</v>
      </c>
      <c r="W30" s="9">
        <f t="shared" si="14"/>
        <v>2.5185001241619071E-2</v>
      </c>
      <c r="X30" s="9">
        <f t="shared" si="14"/>
        <v>0.25264961509808792</v>
      </c>
      <c r="Y30" s="9">
        <f t="shared" si="14"/>
        <v>0.10900670474298488</v>
      </c>
      <c r="Z30" s="9">
        <f t="shared" si="14"/>
        <v>5.5877824683387145E-2</v>
      </c>
      <c r="AA30" s="9">
        <f t="shared" si="14"/>
        <v>2.8594487211323568E-2</v>
      </c>
      <c r="AB30" s="9">
        <f t="shared" si="14"/>
        <v>2.3407002731561953E-2</v>
      </c>
      <c r="AC30" s="9">
        <f t="shared" si="14"/>
        <v>5.469828656568166E-2</v>
      </c>
      <c r="AD30" s="9">
        <f t="shared" si="14"/>
        <v>0.50757387633474049</v>
      </c>
      <c r="AE30" s="9">
        <f t="shared" si="14"/>
        <v>0.71578346163397055</v>
      </c>
      <c r="AF30" s="9">
        <f t="shared" si="14"/>
        <v>0.12752917804817485</v>
      </c>
    </row>
    <row r="32" spans="1:32" ht="63.75" customHeight="1"/>
  </sheetData>
  <mergeCells count="35"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B25:B26"/>
    <mergeCell ref="A15:A16"/>
    <mergeCell ref="B15:B16"/>
    <mergeCell ref="A17:A18"/>
    <mergeCell ref="B17:B18"/>
    <mergeCell ref="A19:A20"/>
    <mergeCell ref="B19:B20"/>
    <mergeCell ref="GH1:HM1"/>
    <mergeCell ref="A27:A28"/>
    <mergeCell ref="B27:B28"/>
    <mergeCell ref="A29:A30"/>
    <mergeCell ref="B29:B30"/>
    <mergeCell ref="A21:A22"/>
    <mergeCell ref="B21:B22"/>
    <mergeCell ref="A23:A24"/>
    <mergeCell ref="B23:B24"/>
    <mergeCell ref="A25:A26"/>
    <mergeCell ref="A1:AF1"/>
    <mergeCell ref="AG1:BI1"/>
    <mergeCell ref="BJ1:CO1"/>
    <mergeCell ref="CP1:DU1"/>
    <mergeCell ref="DV1:FA1"/>
    <mergeCell ref="FB1:G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="90" zoomScaleNormal="90" workbookViewId="0">
      <selection activeCell="A33" sqref="A33"/>
    </sheetView>
  </sheetViews>
  <sheetFormatPr baseColWidth="10" defaultRowHeight="15"/>
  <cols>
    <col min="1" max="1" width="17.28515625" style="2" customWidth="1"/>
    <col min="2" max="2" width="15" customWidth="1"/>
    <col min="5" max="5" width="14.5703125" customWidth="1"/>
    <col min="8" max="8" width="14.28515625" customWidth="1"/>
    <col min="14" max="14" width="15.140625" customWidth="1"/>
  </cols>
  <sheetData>
    <row r="1" spans="1:15" ht="76.5" customHeight="1"/>
    <row r="2" spans="1:15" ht="25.5">
      <c r="A2" s="5"/>
      <c r="B2" s="4" t="s">
        <v>0</v>
      </c>
      <c r="C2" s="4" t="s">
        <v>188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12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72</v>
      </c>
    </row>
    <row r="3" spans="1:15">
      <c r="A3" s="4" t="s">
        <v>77</v>
      </c>
      <c r="B3" s="7">
        <v>0.49999999999999994</v>
      </c>
      <c r="C3" s="7">
        <v>0.85909090909090935</v>
      </c>
      <c r="D3" s="7">
        <v>0.57568376068376081</v>
      </c>
      <c r="E3" s="7">
        <v>0.61322222222222222</v>
      </c>
      <c r="F3" s="7">
        <v>0.37960526315789478</v>
      </c>
      <c r="G3" s="7">
        <v>0.6622545168892372</v>
      </c>
      <c r="H3" s="7">
        <v>0.53007712082262193</v>
      </c>
      <c r="I3" s="7">
        <v>0.36819277108433734</v>
      </c>
      <c r="J3" s="7">
        <v>0.3005847953216374</v>
      </c>
      <c r="K3" s="7">
        <v>0.47395161290322585</v>
      </c>
      <c r="L3" s="7">
        <v>0.45454545454545453</v>
      </c>
      <c r="M3" s="7">
        <v>0.79183333333333317</v>
      </c>
      <c r="N3" s="7">
        <v>0.57153846153846155</v>
      </c>
      <c r="O3" s="7">
        <v>0.57999255028557217</v>
      </c>
    </row>
    <row r="4" spans="1:15">
      <c r="A4" s="4" t="s">
        <v>78</v>
      </c>
      <c r="B4" s="7">
        <v>0.3</v>
      </c>
      <c r="C4" s="7">
        <v>0.14318181818181819</v>
      </c>
      <c r="D4" s="7">
        <v>0.18179487179487183</v>
      </c>
      <c r="E4" s="7">
        <v>6.9629629629629639E-2</v>
      </c>
      <c r="F4" s="7">
        <v>0.10236842105263158</v>
      </c>
      <c r="G4" s="7">
        <v>0.19090337784760411</v>
      </c>
      <c r="H4" s="7">
        <v>8.2017994858611831E-2</v>
      </c>
      <c r="I4" s="7">
        <v>0.27024096385542168</v>
      </c>
      <c r="J4" s="7">
        <v>0.12023391812865496</v>
      </c>
      <c r="K4" s="7">
        <v>0.15798387096774194</v>
      </c>
      <c r="L4" s="7">
        <v>9.0909090909090912E-2</v>
      </c>
      <c r="M4" s="7">
        <v>6.933333333333333E-2</v>
      </c>
      <c r="N4" s="7">
        <v>7.1442307692307694E-2</v>
      </c>
      <c r="O4" s="7">
        <v>0.13445492922771296</v>
      </c>
    </row>
    <row r="5" spans="1:15" ht="25.5">
      <c r="A5" s="4" t="s">
        <v>79</v>
      </c>
      <c r="B5" s="7">
        <v>0</v>
      </c>
      <c r="C5" s="7">
        <v>0</v>
      </c>
      <c r="D5" s="7">
        <v>0</v>
      </c>
      <c r="E5" s="7">
        <v>0.12055555555555557</v>
      </c>
      <c r="F5" s="7">
        <v>0</v>
      </c>
      <c r="G5" s="7">
        <v>6.0659858601728199E-2</v>
      </c>
      <c r="H5" s="7">
        <v>1.9215938303341902E-2</v>
      </c>
      <c r="I5" s="7">
        <v>0</v>
      </c>
      <c r="J5" s="7">
        <v>0</v>
      </c>
      <c r="K5" s="7">
        <v>7.899193548387097E-2</v>
      </c>
      <c r="L5" s="7">
        <v>0</v>
      </c>
      <c r="M5" s="7">
        <v>0</v>
      </c>
      <c r="N5" s="7">
        <v>0</v>
      </c>
      <c r="O5" s="7">
        <v>4.3918549788924753E-2</v>
      </c>
    </row>
    <row r="6" spans="1:15">
      <c r="A6" s="4" t="s">
        <v>80</v>
      </c>
      <c r="B6" s="7">
        <v>0</v>
      </c>
      <c r="C6" s="7">
        <v>0</v>
      </c>
      <c r="D6" s="7">
        <v>3.0299145299145298E-2</v>
      </c>
      <c r="E6" s="7">
        <v>5.2148148148148152E-2</v>
      </c>
      <c r="F6" s="7">
        <v>6.8245614035087721E-2</v>
      </c>
      <c r="G6" s="7">
        <v>0</v>
      </c>
      <c r="H6" s="7">
        <v>1.9215938303341902E-2</v>
      </c>
      <c r="I6" s="7">
        <v>0</v>
      </c>
      <c r="J6" s="7">
        <v>0</v>
      </c>
      <c r="K6" s="7">
        <v>5.2661290322580649E-2</v>
      </c>
      <c r="L6" s="7">
        <v>0</v>
      </c>
      <c r="M6" s="7">
        <v>4.016666666666667E-2</v>
      </c>
      <c r="N6" s="7">
        <v>0</v>
      </c>
      <c r="O6" s="7">
        <v>2.1966724608889994E-2</v>
      </c>
    </row>
    <row r="7" spans="1:15">
      <c r="A7" s="4" t="s">
        <v>81</v>
      </c>
      <c r="B7" s="7">
        <v>9.9999999999999992E-2</v>
      </c>
      <c r="C7" s="7">
        <v>0</v>
      </c>
      <c r="D7" s="7">
        <v>3.0299145299145298E-2</v>
      </c>
      <c r="E7" s="7">
        <v>1.9333333333333334E-2</v>
      </c>
      <c r="F7" s="7">
        <v>0</v>
      </c>
      <c r="G7" s="7">
        <v>2.5985860172820115E-2</v>
      </c>
      <c r="H7" s="7">
        <v>0</v>
      </c>
      <c r="I7" s="7">
        <v>4.0120481927710845E-2</v>
      </c>
      <c r="J7" s="7">
        <v>0</v>
      </c>
      <c r="K7" s="7">
        <v>0</v>
      </c>
      <c r="L7" s="7">
        <v>0</v>
      </c>
      <c r="M7" s="7">
        <v>2.9166666666666667E-2</v>
      </c>
      <c r="N7" s="7">
        <v>0</v>
      </c>
      <c r="O7" s="7">
        <v>1.6424137074745469E-2</v>
      </c>
    </row>
    <row r="8" spans="1:15">
      <c r="A8" s="4" t="s">
        <v>82</v>
      </c>
      <c r="B8" s="7">
        <v>0.19999999999999998</v>
      </c>
      <c r="C8" s="7">
        <v>4.7727272727272729E-2</v>
      </c>
      <c r="D8" s="7">
        <v>0.12119658119658119</v>
      </c>
      <c r="E8" s="7">
        <v>3.0555555555555555E-2</v>
      </c>
      <c r="F8" s="7">
        <v>3.412280701754386E-2</v>
      </c>
      <c r="G8" s="7">
        <v>9.5490966221523962E-2</v>
      </c>
      <c r="H8" s="7">
        <v>1.9215938303341902E-2</v>
      </c>
      <c r="I8" s="7">
        <v>0</v>
      </c>
      <c r="J8" s="7">
        <v>0</v>
      </c>
      <c r="K8" s="7">
        <v>5.2661290322580649E-2</v>
      </c>
      <c r="L8" s="7">
        <v>0</v>
      </c>
      <c r="M8" s="7">
        <v>0.12766666666666668</v>
      </c>
      <c r="N8" s="7">
        <v>0</v>
      </c>
      <c r="O8" s="7">
        <v>6.0926247827166616E-2</v>
      </c>
    </row>
    <row r="9" spans="1:15">
      <c r="A9" s="4" t="s">
        <v>83</v>
      </c>
      <c r="B9" s="7">
        <v>9.9999999999999992E-2</v>
      </c>
      <c r="C9" s="7">
        <v>0.33409090909090905</v>
      </c>
      <c r="D9" s="7">
        <v>6.0598290598290597E-2</v>
      </c>
      <c r="E9" s="7">
        <v>0.33740740740740738</v>
      </c>
      <c r="F9" s="7">
        <v>6.8245614035087721E-2</v>
      </c>
      <c r="G9" s="7">
        <v>0.34689709347996855</v>
      </c>
      <c r="H9" s="7">
        <v>6.3740359897172236E-2</v>
      </c>
      <c r="I9" s="7">
        <v>0.18409638554216867</v>
      </c>
      <c r="J9" s="7">
        <v>0.42081871345029237</v>
      </c>
      <c r="K9" s="7">
        <v>0.18431451612903227</v>
      </c>
      <c r="L9" s="7">
        <v>4.5454545454545456E-2</v>
      </c>
      <c r="M9" s="7">
        <v>0.3175</v>
      </c>
      <c r="N9" s="7">
        <v>0.14288461538461539</v>
      </c>
      <c r="O9" s="7">
        <v>0.23554507077228709</v>
      </c>
    </row>
    <row r="10" spans="1:15" ht="25.5">
      <c r="A10" s="4" t="s">
        <v>84</v>
      </c>
      <c r="B10" s="7">
        <v>0.59999999999999987</v>
      </c>
      <c r="C10" s="7">
        <v>0.19090909090909092</v>
      </c>
      <c r="D10" s="7">
        <v>0.30299145299145308</v>
      </c>
      <c r="E10" s="7">
        <v>0.30144444444444435</v>
      </c>
      <c r="F10" s="7">
        <v>0.1706140350877193</v>
      </c>
      <c r="G10" s="7">
        <v>0.41053417124901798</v>
      </c>
      <c r="H10" s="7">
        <v>0.10217223650385605</v>
      </c>
      <c r="I10" s="7">
        <v>0.23012048192771081</v>
      </c>
      <c r="J10" s="7">
        <v>0.12023391812865496</v>
      </c>
      <c r="K10" s="7">
        <v>0.13165322580645161</v>
      </c>
      <c r="L10" s="7">
        <v>4.5454545454545456E-2</v>
      </c>
      <c r="M10" s="7">
        <v>0.3175</v>
      </c>
      <c r="N10" s="7">
        <v>0.35721153846153847</v>
      </c>
      <c r="O10" s="7">
        <v>0.27351378197169102</v>
      </c>
    </row>
    <row r="11" spans="1:15">
      <c r="A11" s="4" t="s">
        <v>85</v>
      </c>
      <c r="B11" s="7">
        <v>9.9999999999999992E-2</v>
      </c>
      <c r="C11" s="7">
        <v>4.7727272727272729E-2</v>
      </c>
      <c r="D11" s="7">
        <v>0.12119658119658119</v>
      </c>
      <c r="E11" s="7">
        <v>1.1888888888888888E-2</v>
      </c>
      <c r="F11" s="7">
        <v>3.412280701754386E-2</v>
      </c>
      <c r="G11" s="7">
        <v>2.5985860172820115E-2</v>
      </c>
      <c r="H11" s="7">
        <v>1.9215938303341902E-2</v>
      </c>
      <c r="I11" s="7">
        <v>0</v>
      </c>
      <c r="J11" s="7">
        <v>0</v>
      </c>
      <c r="K11" s="7">
        <v>2.6330645161290325E-2</v>
      </c>
      <c r="L11" s="7">
        <v>4.5454545454545456E-2</v>
      </c>
      <c r="M11" s="7">
        <v>4.016666666666667E-2</v>
      </c>
      <c r="N11" s="7">
        <v>0.14288461538461539</v>
      </c>
      <c r="O11" s="7">
        <v>3.2386391854978894E-2</v>
      </c>
    </row>
    <row r="12" spans="1:15">
      <c r="A12" s="4" t="s">
        <v>86</v>
      </c>
      <c r="B12" s="7">
        <v>0.3</v>
      </c>
      <c r="C12" s="7">
        <v>0.28636363636363638</v>
      </c>
      <c r="D12" s="7">
        <v>0.33329059829059837</v>
      </c>
      <c r="E12" s="7">
        <v>0.24318518518518523</v>
      </c>
      <c r="F12" s="7">
        <v>0</v>
      </c>
      <c r="G12" s="7">
        <v>0.29805970149253735</v>
      </c>
      <c r="H12" s="7">
        <v>4.4524421593830334E-2</v>
      </c>
      <c r="I12" s="7">
        <v>0</v>
      </c>
      <c r="J12" s="7">
        <v>0</v>
      </c>
      <c r="K12" s="7">
        <v>5.2661290322580649E-2</v>
      </c>
      <c r="L12" s="7">
        <v>9.0909090909090912E-2</v>
      </c>
      <c r="M12" s="7">
        <v>0.23</v>
      </c>
      <c r="N12" s="7">
        <v>7.1442307692307694E-2</v>
      </c>
      <c r="O12" s="7">
        <v>0.18134343183511298</v>
      </c>
    </row>
    <row r="13" spans="1:15" ht="25.5">
      <c r="A13" s="4" t="s">
        <v>87</v>
      </c>
      <c r="B13" s="7">
        <v>0</v>
      </c>
      <c r="C13" s="7">
        <v>9.5454545454545459E-2</v>
      </c>
      <c r="D13" s="7">
        <v>3.0299145299145298E-2</v>
      </c>
      <c r="E13" s="7">
        <v>3.3407407407407406E-2</v>
      </c>
      <c r="F13" s="7">
        <v>0</v>
      </c>
      <c r="G13" s="7">
        <v>2.5828750981932446E-2</v>
      </c>
      <c r="H13" s="7">
        <v>3.8431876606683804E-2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2.2873106530916315E-2</v>
      </c>
    </row>
    <row r="14" spans="1:15" ht="25.5">
      <c r="A14" s="4" t="s">
        <v>88</v>
      </c>
      <c r="B14" s="7">
        <v>0.39999999999999997</v>
      </c>
      <c r="C14" s="7">
        <v>9.5454545454545459E-2</v>
      </c>
      <c r="D14" s="7">
        <v>0.12119658119658119</v>
      </c>
      <c r="E14" s="7">
        <v>0.19777777777777777</v>
      </c>
      <c r="F14" s="7">
        <v>6.8245614035087721E-2</v>
      </c>
      <c r="G14" s="7">
        <v>5.1736056559308727E-2</v>
      </c>
      <c r="H14" s="7">
        <v>0.1720051413881748</v>
      </c>
      <c r="I14" s="7">
        <v>0.1380722891566265</v>
      </c>
      <c r="J14" s="7">
        <v>0.18035087719298243</v>
      </c>
      <c r="K14" s="7">
        <v>0.23697580645161292</v>
      </c>
      <c r="L14" s="7">
        <v>0.5</v>
      </c>
      <c r="M14" s="7">
        <v>8.033333333333334E-2</v>
      </c>
      <c r="N14" s="7">
        <v>0</v>
      </c>
      <c r="O14" s="7">
        <v>0.12720387385150234</v>
      </c>
    </row>
    <row r="15" spans="1:15" ht="25.5">
      <c r="A15" s="4" t="s">
        <v>89</v>
      </c>
      <c r="B15" s="7">
        <v>9.9999999999999992E-2</v>
      </c>
      <c r="C15" s="7">
        <v>0</v>
      </c>
      <c r="D15" s="7">
        <v>9.0897435897435902E-2</v>
      </c>
      <c r="E15" s="7">
        <v>7.3074074074074083E-2</v>
      </c>
      <c r="F15" s="7">
        <v>3.412280701754386E-2</v>
      </c>
      <c r="G15" s="7">
        <v>1.729772191673213E-2</v>
      </c>
      <c r="H15" s="7">
        <v>6.0925449871465295E-3</v>
      </c>
      <c r="I15" s="7">
        <v>4.6024096385542168E-2</v>
      </c>
      <c r="J15" s="7">
        <v>0</v>
      </c>
      <c r="K15" s="7">
        <v>5.2661290322580649E-2</v>
      </c>
      <c r="L15" s="7">
        <v>9.0909090909090912E-2</v>
      </c>
      <c r="M15" s="7">
        <v>8.033333333333334E-2</v>
      </c>
      <c r="N15" s="7">
        <v>0</v>
      </c>
      <c r="O15" s="7">
        <v>3.4673454184256269E-2</v>
      </c>
    </row>
    <row r="16" spans="1:15" ht="25.5">
      <c r="A16" s="4" t="s">
        <v>90</v>
      </c>
      <c r="B16" s="7">
        <v>0</v>
      </c>
      <c r="C16" s="7">
        <v>0</v>
      </c>
      <c r="D16" s="7">
        <v>0</v>
      </c>
      <c r="E16" s="7">
        <v>4.2518518518518511E-2</v>
      </c>
      <c r="F16" s="7">
        <v>0</v>
      </c>
      <c r="G16" s="7">
        <v>8.6881382560879822E-3</v>
      </c>
      <c r="H16" s="7">
        <v>6.0925449871465295E-3</v>
      </c>
      <c r="I16" s="7">
        <v>0</v>
      </c>
      <c r="J16" s="7">
        <v>0</v>
      </c>
      <c r="K16" s="7">
        <v>5.2661290322580649E-2</v>
      </c>
      <c r="L16" s="7">
        <v>4.5454545454545456E-2</v>
      </c>
      <c r="M16" s="7">
        <v>4.016666666666667E-2</v>
      </c>
      <c r="N16" s="7">
        <v>0</v>
      </c>
      <c r="O16" s="7">
        <v>1.5634467345418426E-2</v>
      </c>
    </row>
    <row r="17" spans="1:15">
      <c r="A17" s="4" t="s">
        <v>73</v>
      </c>
      <c r="B17" s="7">
        <v>0.69999999999999984</v>
      </c>
      <c r="C17" s="7">
        <v>0.81136363636363662</v>
      </c>
      <c r="D17" s="7">
        <v>0.63628205128205151</v>
      </c>
      <c r="E17" s="7">
        <v>0.55477777777777759</v>
      </c>
      <c r="F17" s="7">
        <v>0.584342105263158</v>
      </c>
      <c r="G17" s="7">
        <v>0.62758051846032914</v>
      </c>
      <c r="H17" s="7">
        <v>0.39368894601542409</v>
      </c>
      <c r="I17" s="7">
        <v>0.67855421686746986</v>
      </c>
      <c r="J17" s="7">
        <v>0.34152046783625734</v>
      </c>
      <c r="K17" s="7">
        <v>0.57927419354838705</v>
      </c>
      <c r="L17" s="7">
        <v>0.36363636363636365</v>
      </c>
      <c r="M17" s="7">
        <v>0.81383333333333308</v>
      </c>
      <c r="N17" s="7">
        <v>0.35721153846153847</v>
      </c>
      <c r="O17" s="7">
        <v>0.56170846784206607</v>
      </c>
    </row>
    <row r="18" spans="1:15">
      <c r="A18" s="4" t="s">
        <v>91</v>
      </c>
      <c r="B18" s="7">
        <v>0</v>
      </c>
      <c r="C18" s="7">
        <v>0</v>
      </c>
      <c r="D18" s="7">
        <v>0</v>
      </c>
      <c r="E18" s="7">
        <v>3.348148148148148E-2</v>
      </c>
      <c r="F18" s="7">
        <v>0</v>
      </c>
      <c r="G18" s="7">
        <v>0</v>
      </c>
      <c r="H18" s="7">
        <v>6.0925449871465295E-3</v>
      </c>
      <c r="I18" s="7">
        <v>0.23012048192771081</v>
      </c>
      <c r="J18" s="7">
        <v>0</v>
      </c>
      <c r="K18" s="7">
        <v>2.6330645161290325E-2</v>
      </c>
      <c r="L18" s="7">
        <v>0</v>
      </c>
      <c r="M18" s="7">
        <v>2.9166666666666667E-2</v>
      </c>
      <c r="N18" s="7">
        <v>0</v>
      </c>
      <c r="O18" s="7">
        <v>1.3769555500372486E-2</v>
      </c>
    </row>
    <row r="19" spans="1:15">
      <c r="A19" s="4" t="s">
        <v>92</v>
      </c>
      <c r="B19" s="7">
        <v>0</v>
      </c>
      <c r="C19" s="7">
        <v>0</v>
      </c>
      <c r="D19" s="7">
        <v>0</v>
      </c>
      <c r="E19" s="7">
        <v>9.0370370370370361E-3</v>
      </c>
      <c r="F19" s="7">
        <v>0</v>
      </c>
      <c r="G19" s="7">
        <v>0</v>
      </c>
      <c r="H19" s="7">
        <v>6.0925449871465295E-3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2.3888750931214306E-3</v>
      </c>
    </row>
    <row r="20" spans="1:15">
      <c r="A20" s="4" t="s">
        <v>93</v>
      </c>
      <c r="B20" s="7">
        <v>0.49999999999999994</v>
      </c>
      <c r="C20" s="7">
        <v>0.14318181818181819</v>
      </c>
      <c r="D20" s="7">
        <v>0.33329059829059837</v>
      </c>
      <c r="E20" s="7">
        <v>0.16522222222222221</v>
      </c>
      <c r="F20" s="7">
        <v>0.24311403508771934</v>
      </c>
      <c r="G20" s="7">
        <v>0.17321288295365284</v>
      </c>
      <c r="H20" s="7">
        <v>0.31167095115681231</v>
      </c>
      <c r="I20" s="7">
        <v>0</v>
      </c>
      <c r="J20" s="7">
        <v>0.24046783625730991</v>
      </c>
      <c r="K20" s="7">
        <v>0.28963709677419353</v>
      </c>
      <c r="L20" s="7">
        <v>0.13636363636363635</v>
      </c>
      <c r="M20" s="7">
        <v>5.8333333333333334E-2</v>
      </c>
      <c r="N20" s="7">
        <v>7.1442307692307694E-2</v>
      </c>
      <c r="O20" s="7">
        <v>0.21276384405264467</v>
      </c>
    </row>
    <row r="21" spans="1:15">
      <c r="A21" s="4" t="s">
        <v>94</v>
      </c>
      <c r="B21" s="7">
        <v>9.9999999999999992E-2</v>
      </c>
      <c r="C21" s="7">
        <v>0</v>
      </c>
      <c r="D21" s="7">
        <v>0.24239316239316244</v>
      </c>
      <c r="E21" s="7">
        <v>0</v>
      </c>
      <c r="F21" s="7">
        <v>3.412280701754386E-2</v>
      </c>
      <c r="G21" s="7">
        <v>0</v>
      </c>
      <c r="H21" s="7">
        <v>0.42181233933161943</v>
      </c>
      <c r="I21" s="7">
        <v>0</v>
      </c>
      <c r="J21" s="7">
        <v>0</v>
      </c>
      <c r="K21" s="7">
        <v>0.68459677419354836</v>
      </c>
      <c r="L21" s="7">
        <v>0</v>
      </c>
      <c r="M21" s="7">
        <v>2.9166666666666667E-2</v>
      </c>
      <c r="N21" s="7">
        <v>0</v>
      </c>
      <c r="O21" s="7">
        <v>0.14269927986093864</v>
      </c>
    </row>
    <row r="22" spans="1:15">
      <c r="A22" s="4" t="s">
        <v>95</v>
      </c>
      <c r="B22" s="7">
        <v>0</v>
      </c>
      <c r="C22" s="7">
        <v>9.5454545454545459E-2</v>
      </c>
      <c r="D22" s="7">
        <v>0</v>
      </c>
      <c r="E22" s="7">
        <v>0.14085185185185187</v>
      </c>
      <c r="F22" s="7">
        <v>0</v>
      </c>
      <c r="G22" s="7">
        <v>7.7957580518460343E-2</v>
      </c>
      <c r="H22" s="7">
        <v>0</v>
      </c>
      <c r="I22" s="7">
        <v>0</v>
      </c>
      <c r="J22" s="7">
        <v>0</v>
      </c>
      <c r="K22" s="7">
        <v>0</v>
      </c>
      <c r="L22" s="7">
        <v>4.5454545454545456E-2</v>
      </c>
      <c r="M22" s="7">
        <v>0</v>
      </c>
      <c r="N22" s="7">
        <v>0</v>
      </c>
      <c r="O22" s="7">
        <v>4.4946610379935435E-2</v>
      </c>
    </row>
    <row r="23" spans="1:15">
      <c r="A23" s="4" t="s">
        <v>96</v>
      </c>
      <c r="B23" s="7">
        <v>9.9999999999999992E-2</v>
      </c>
      <c r="C23" s="7">
        <v>0</v>
      </c>
      <c r="D23" s="7">
        <v>0</v>
      </c>
      <c r="E23" s="7">
        <v>3.2814814814814811E-2</v>
      </c>
      <c r="F23" s="7">
        <v>3.412280701754386E-2</v>
      </c>
      <c r="G23" s="7">
        <v>2.6064414768263943E-2</v>
      </c>
      <c r="H23" s="7">
        <v>3.8431876606683804E-2</v>
      </c>
      <c r="I23" s="7">
        <v>9.2048192771084336E-2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2.5185001241619071E-2</v>
      </c>
    </row>
    <row r="24" spans="1:15">
      <c r="A24" s="4" t="s">
        <v>97</v>
      </c>
      <c r="B24" s="7">
        <v>9.9999999999999992E-2</v>
      </c>
      <c r="C24" s="7">
        <v>0.19090909090909092</v>
      </c>
      <c r="D24" s="7">
        <v>0.24239316239316244</v>
      </c>
      <c r="E24" s="7">
        <v>0.23681481481481484</v>
      </c>
      <c r="F24" s="7">
        <v>0.17486842105263159</v>
      </c>
      <c r="G24" s="7">
        <v>0.2684681853888452</v>
      </c>
      <c r="H24" s="7">
        <v>0.31354755784061683</v>
      </c>
      <c r="I24" s="7">
        <v>8.614457831325302E-2</v>
      </c>
      <c r="J24" s="7">
        <v>0.18035087719298243</v>
      </c>
      <c r="K24" s="7">
        <v>0.2106451612903226</v>
      </c>
      <c r="L24" s="7">
        <v>0.13636363636363635</v>
      </c>
      <c r="M24" s="7">
        <v>0.28833333333333333</v>
      </c>
      <c r="N24" s="7">
        <v>0.28576923076923078</v>
      </c>
      <c r="O24" s="7">
        <v>0.25264961509808792</v>
      </c>
    </row>
    <row r="25" spans="1:15">
      <c r="A25" s="4" t="s">
        <v>98</v>
      </c>
      <c r="B25" s="7">
        <v>0</v>
      </c>
      <c r="C25" s="7">
        <v>0.14318181818181819</v>
      </c>
      <c r="D25" s="7">
        <v>6.0598290598290597E-2</v>
      </c>
      <c r="E25" s="7">
        <v>9.685185185185187E-2</v>
      </c>
      <c r="F25" s="7">
        <v>0.10662280701754387</v>
      </c>
      <c r="G25" s="7">
        <v>0.15591516103692069</v>
      </c>
      <c r="H25" s="7">
        <v>5.7647814910025699E-2</v>
      </c>
      <c r="I25" s="7">
        <v>0</v>
      </c>
      <c r="J25" s="7">
        <v>6.0116959064327478E-2</v>
      </c>
      <c r="K25" s="7">
        <v>5.2661290322580649E-2</v>
      </c>
      <c r="L25" s="7">
        <v>9.0909090909090912E-2</v>
      </c>
      <c r="M25" s="7">
        <v>0.20800000000000002</v>
      </c>
      <c r="N25" s="7">
        <v>0.21432692307692308</v>
      </c>
      <c r="O25" s="7">
        <v>0.10900670474298488</v>
      </c>
    </row>
    <row r="26" spans="1:15">
      <c r="A26" s="4" t="s">
        <v>99</v>
      </c>
      <c r="B26" s="7">
        <v>0</v>
      </c>
      <c r="C26" s="7">
        <v>9.5454545454545459E-2</v>
      </c>
      <c r="D26" s="7">
        <v>3.0299145299145298E-2</v>
      </c>
      <c r="E26" s="7">
        <v>5.725925925925926E-2</v>
      </c>
      <c r="F26" s="7">
        <v>3.8377192982456142E-2</v>
      </c>
      <c r="G26" s="7">
        <v>9.5412411626080135E-2</v>
      </c>
      <c r="H26" s="7">
        <v>3.8431876606683804E-2</v>
      </c>
      <c r="I26" s="7">
        <v>0</v>
      </c>
      <c r="J26" s="7">
        <v>0</v>
      </c>
      <c r="K26" s="7">
        <v>5.2661290322580649E-2</v>
      </c>
      <c r="L26" s="7">
        <v>0</v>
      </c>
      <c r="M26" s="7">
        <v>4.016666666666667E-2</v>
      </c>
      <c r="N26" s="7">
        <v>0</v>
      </c>
      <c r="O26" s="7">
        <v>5.5877824683387145E-2</v>
      </c>
    </row>
    <row r="27" spans="1:15" ht="25.5">
      <c r="A27" s="4" t="s">
        <v>100</v>
      </c>
      <c r="B27" s="7">
        <v>9.9999999999999992E-2</v>
      </c>
      <c r="C27" s="7">
        <v>0</v>
      </c>
      <c r="D27" s="7">
        <v>6.0598290598290597E-2</v>
      </c>
      <c r="E27" s="7">
        <v>0</v>
      </c>
      <c r="F27" s="7">
        <v>6.8245614035087721E-2</v>
      </c>
      <c r="G27" s="7">
        <v>4.3126472898664579E-2</v>
      </c>
      <c r="H27" s="7">
        <v>0</v>
      </c>
      <c r="I27" s="7">
        <v>0</v>
      </c>
      <c r="J27" s="7">
        <v>6.0116959064327478E-2</v>
      </c>
      <c r="K27" s="7">
        <v>2.6330645161290325E-2</v>
      </c>
      <c r="L27" s="7">
        <v>4.5454545454545456E-2</v>
      </c>
      <c r="M27" s="7">
        <v>2.9166666666666667E-2</v>
      </c>
      <c r="N27" s="7">
        <v>0</v>
      </c>
      <c r="O27" s="7">
        <v>2.8594487211323568E-2</v>
      </c>
    </row>
    <row r="28" spans="1:15">
      <c r="A28" s="4" t="s">
        <v>101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1.7219167321288295E-2</v>
      </c>
      <c r="H28" s="7">
        <v>5.7647814910025699E-2</v>
      </c>
      <c r="I28" s="7">
        <v>0</v>
      </c>
      <c r="J28" s="7">
        <v>0</v>
      </c>
      <c r="K28" s="7">
        <v>5.2661290322580649E-2</v>
      </c>
      <c r="L28" s="7">
        <v>0</v>
      </c>
      <c r="M28" s="7">
        <v>2.9166666666666667E-2</v>
      </c>
      <c r="N28" s="7">
        <v>7.1442307692307694E-2</v>
      </c>
      <c r="O28" s="7">
        <v>2.3407002731561953E-2</v>
      </c>
    </row>
    <row r="29" spans="1:15" ht="25.5">
      <c r="A29" s="4" t="s">
        <v>102</v>
      </c>
      <c r="B29" s="7">
        <v>0.19999999999999998</v>
      </c>
      <c r="C29" s="7">
        <v>4.7727272727272729E-2</v>
      </c>
      <c r="D29" s="7">
        <v>3.0299145299145298E-2</v>
      </c>
      <c r="E29" s="7">
        <v>9.0370370370370361E-3</v>
      </c>
      <c r="F29" s="7">
        <v>0</v>
      </c>
      <c r="G29" s="7">
        <v>0.12131971720345643</v>
      </c>
      <c r="H29" s="7">
        <v>0</v>
      </c>
      <c r="I29" s="7">
        <v>4.0120481927710845E-2</v>
      </c>
      <c r="J29" s="7">
        <v>0</v>
      </c>
      <c r="K29" s="7">
        <v>2.6330645161290325E-2</v>
      </c>
      <c r="L29" s="7">
        <v>0</v>
      </c>
      <c r="M29" s="7">
        <v>6.933333333333333E-2</v>
      </c>
      <c r="N29" s="7">
        <v>0.14288461538461539</v>
      </c>
      <c r="O29" s="7">
        <v>5.469828656568166E-2</v>
      </c>
    </row>
    <row r="30" spans="1:15" ht="25.5">
      <c r="A30" s="4" t="s">
        <v>129</v>
      </c>
      <c r="B30" s="7">
        <v>0.3</v>
      </c>
      <c r="C30" s="7">
        <v>0.95454545454545492</v>
      </c>
      <c r="D30" s="7">
        <v>0.39388888888888901</v>
      </c>
      <c r="E30" s="7">
        <v>0.59607407407407409</v>
      </c>
      <c r="F30" s="7">
        <v>0.41372807017543861</v>
      </c>
      <c r="G30" s="7">
        <v>0.64487824037706132</v>
      </c>
      <c r="H30" s="7">
        <v>0.33088688946015415</v>
      </c>
      <c r="I30" s="7">
        <v>0.59831325301204819</v>
      </c>
      <c r="J30" s="7">
        <v>0.34152046783625734</v>
      </c>
      <c r="K30" s="7">
        <v>0.23697580645161292</v>
      </c>
      <c r="L30" s="7">
        <v>0.68181818181818177</v>
      </c>
      <c r="M30" s="7">
        <v>0.62783333333333335</v>
      </c>
      <c r="N30" s="7">
        <v>0.57153846153846155</v>
      </c>
      <c r="O30" s="7">
        <v>0.50757387633474049</v>
      </c>
    </row>
    <row r="31" spans="1:15" ht="25.5">
      <c r="A31" s="4" t="s">
        <v>103</v>
      </c>
      <c r="B31" s="7">
        <v>0.89999999999999991</v>
      </c>
      <c r="C31" s="7">
        <v>0.57272727272727286</v>
      </c>
      <c r="D31" s="7">
        <v>0.72717948717948744</v>
      </c>
      <c r="E31" s="7">
        <v>0.54281481481481475</v>
      </c>
      <c r="F31" s="7">
        <v>0.55021929824561411</v>
      </c>
      <c r="G31" s="7">
        <v>0.70538098978790187</v>
      </c>
      <c r="H31" s="7">
        <v>0.87924164524421644</v>
      </c>
      <c r="I31" s="7">
        <v>0.53457831325301197</v>
      </c>
      <c r="J31" s="7">
        <v>0.78152046783625728</v>
      </c>
      <c r="K31" s="7">
        <v>0.89524193548387099</v>
      </c>
      <c r="L31" s="7">
        <v>0.5</v>
      </c>
      <c r="M31" s="7">
        <v>0.68233333333333335</v>
      </c>
      <c r="N31" s="7">
        <v>0.57153846153846155</v>
      </c>
      <c r="O31" s="7">
        <v>0.71578346163397055</v>
      </c>
    </row>
    <row r="32" spans="1:15" ht="25.5">
      <c r="A32" s="4" t="s">
        <v>104</v>
      </c>
      <c r="B32" s="7">
        <v>0.49999999999999994</v>
      </c>
      <c r="C32" s="7">
        <v>0</v>
      </c>
      <c r="D32" s="7">
        <v>0.12119658119658119</v>
      </c>
      <c r="E32" s="7">
        <v>0.18137037037037038</v>
      </c>
      <c r="F32" s="7">
        <v>0.20899122807017545</v>
      </c>
      <c r="G32" s="7">
        <v>6.9505106048703857E-2</v>
      </c>
      <c r="H32" s="7">
        <v>0.10217223650385604</v>
      </c>
      <c r="I32" s="7">
        <v>0.1321686746987952</v>
      </c>
      <c r="J32" s="7">
        <v>0.3005847953216374</v>
      </c>
      <c r="K32" s="7">
        <v>0.1053225806451613</v>
      </c>
      <c r="L32" s="7">
        <v>0.18181818181818182</v>
      </c>
      <c r="M32" s="7">
        <v>5.8333333333333334E-2</v>
      </c>
      <c r="N32" s="7">
        <v>0.35721153846153847</v>
      </c>
      <c r="O32" s="7">
        <v>0.12752917804817485</v>
      </c>
    </row>
    <row r="33" ht="64.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Comercial</vt:lpstr>
      <vt:lpstr>CantidadCcial</vt:lpstr>
      <vt:lpstr>PorcentajeCcial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daisyu</dc:creator>
  <cp:lastModifiedBy>AP</cp:lastModifiedBy>
  <dcterms:created xsi:type="dcterms:W3CDTF">2013-12-10T22:26:37Z</dcterms:created>
  <dcterms:modified xsi:type="dcterms:W3CDTF">2014-05-05T14:51:02Z</dcterms:modified>
</cp:coreProperties>
</file>